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Questa_cartella_di_lavoro"/>
  <workbookProtection workbookAlgorithmName="SHA-512" workbookHashValue="3p4u/457xgRtHOnG+ZBdENKXkkMsHXGyWQGN46tefNxMY7LuPTmYeHGCX9n1T1TQKyd2g47X3yQLkJDRhtPZiA==" workbookSaltValue="z+86Yjx353Sld/gmWVBZvQ==" workbookSpinCount="100000" lockStructure="1"/>
  <bookViews>
    <workbookView xWindow="-120" yWindow="-120" windowWidth="25440" windowHeight="15990"/>
  </bookViews>
  <sheets>
    <sheet name="SCHEDA RENDICONTAZIONE" sheetId="1" r:id="rId1"/>
    <sheet name="ESPORTAZIONE DATI" sheetId="3" state="hidden" r:id="rId2"/>
    <sheet name="CONVALIDA" sheetId="2" state="hidden" r:id="rId3"/>
    <sheet name="ATTIVITA" sheetId="4" state="hidden" r:id="rId4"/>
    <sheet name="CONTROLLO" sheetId="5" state="hidden" r:id="rId5"/>
  </sheets>
  <definedNames>
    <definedName name="_xlnm.Print_Area" localSheetId="0">'SCHEDA RENDICONTAZIONE'!$A$1:$K$28</definedName>
    <definedName name="ATA">ATTIVITA!$B$2:$B$10</definedName>
    <definedName name="DOCENTE">ATTIVITA!$A$2:$A$10</definedName>
    <definedName name="PERSONALE">CONVALIDA!$A$2:$A$3</definedName>
    <definedName name="RIGA_1">CONVALIDA!$E$2:$E$21</definedName>
    <definedName name="RIGA_10">CONVALIDA!$N$2:$N$21</definedName>
    <definedName name="RIGA_11">CONVALIDA!$O$2:$O$21</definedName>
    <definedName name="RIGA_12">CONVALIDA!$P$2:$P$21</definedName>
    <definedName name="RIGA_13">CONVALIDA!$Q$2:$Q$21</definedName>
    <definedName name="RIGA_14">CONVALIDA!$R$2:$R$21</definedName>
    <definedName name="RIGA_15">CONVALIDA!$S$2:$S$21</definedName>
    <definedName name="RIGA_16">CONVALIDA!$T$2:$T$21</definedName>
    <definedName name="RIGA_17">CONVALIDA!$U$2:$U$21</definedName>
    <definedName name="RIGA_18">CONVALIDA!$V$2:$V$21</definedName>
    <definedName name="RIGA_19">CONVALIDA!$W$2:$W$21</definedName>
    <definedName name="RIGA_2">CONVALIDA!$F$2:$F$21</definedName>
    <definedName name="RIGA_20">CONVALIDA!$X$2:$X$21</definedName>
    <definedName name="RIGA_3">CONVALIDA!$G$2:$G$21</definedName>
    <definedName name="RIGA_4">CONVALIDA!$H$2:$H$21</definedName>
    <definedName name="RIGA_5">CONVALIDA!$I$2:$I$21</definedName>
    <definedName name="RIGA_6">CONVALIDA!$J$2:$J$21</definedName>
    <definedName name="RIGA_7">CONVALIDA!$K$2:$K$21</definedName>
    <definedName name="RIGA_8">CONVALIDA!$L$2:$L$21</definedName>
    <definedName name="RIGA_9">CONVALIDA!$M$2:$M$21</definedName>
    <definedName name="TIP._CONTRATTO">CONVALIDA!$C$2:$C$3</definedName>
    <definedName name="_xlnm.Print_Titles" localSheetId="0">'SCHEDA RENDICONTAZIONE'!$8:$8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3" i="5" l="1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182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2" i="5"/>
  <c r="A223" i="5"/>
  <c r="B223" i="5"/>
  <c r="A224" i="5"/>
  <c r="B224" i="5"/>
  <c r="A225" i="5"/>
  <c r="B225" i="5"/>
  <c r="A226" i="5"/>
  <c r="B226" i="5"/>
  <c r="A227" i="5"/>
  <c r="B227" i="5"/>
  <c r="A228" i="5"/>
  <c r="B228" i="5"/>
  <c r="A229" i="5"/>
  <c r="B229" i="5"/>
  <c r="A230" i="5"/>
  <c r="B230" i="5"/>
  <c r="A231" i="5"/>
  <c r="B231" i="5"/>
  <c r="A232" i="5"/>
  <c r="B232" i="5"/>
  <c r="A233" i="5"/>
  <c r="B233" i="5"/>
  <c r="A234" i="5"/>
  <c r="B234" i="5"/>
  <c r="A235" i="5"/>
  <c r="B235" i="5"/>
  <c r="A236" i="5"/>
  <c r="B236" i="5"/>
  <c r="A237" i="5"/>
  <c r="B237" i="5"/>
  <c r="A238" i="5"/>
  <c r="B238" i="5"/>
  <c r="A239" i="5"/>
  <c r="B239" i="5"/>
  <c r="A240" i="5"/>
  <c r="B240" i="5"/>
  <c r="A241" i="5"/>
  <c r="B241" i="5"/>
  <c r="B222" i="5"/>
  <c r="A222" i="5"/>
  <c r="A203" i="5"/>
  <c r="B203" i="5"/>
  <c r="A204" i="5"/>
  <c r="B204" i="5"/>
  <c r="A205" i="5"/>
  <c r="B205" i="5"/>
  <c r="A206" i="5"/>
  <c r="B206" i="5"/>
  <c r="A207" i="5"/>
  <c r="B207" i="5"/>
  <c r="A208" i="5"/>
  <c r="B208" i="5"/>
  <c r="A209" i="5"/>
  <c r="B209" i="5"/>
  <c r="A210" i="5"/>
  <c r="B210" i="5"/>
  <c r="A211" i="5"/>
  <c r="B211" i="5"/>
  <c r="A212" i="5"/>
  <c r="B212" i="5"/>
  <c r="A213" i="5"/>
  <c r="B213" i="5"/>
  <c r="A214" i="5"/>
  <c r="B214" i="5"/>
  <c r="A215" i="5"/>
  <c r="B215" i="5"/>
  <c r="A216" i="5"/>
  <c r="B216" i="5"/>
  <c r="A217" i="5"/>
  <c r="B217" i="5"/>
  <c r="A218" i="5"/>
  <c r="B218" i="5"/>
  <c r="A219" i="5"/>
  <c r="B219" i="5"/>
  <c r="A220" i="5"/>
  <c r="B220" i="5"/>
  <c r="A221" i="5"/>
  <c r="B221" i="5"/>
  <c r="B202" i="5"/>
  <c r="A202" i="5"/>
  <c r="A183" i="5"/>
  <c r="B183" i="5"/>
  <c r="A184" i="5"/>
  <c r="B184" i="5"/>
  <c r="A185" i="5"/>
  <c r="B185" i="5"/>
  <c r="A186" i="5"/>
  <c r="B186" i="5"/>
  <c r="A187" i="5"/>
  <c r="B187" i="5"/>
  <c r="A188" i="5"/>
  <c r="B188" i="5"/>
  <c r="A189" i="5"/>
  <c r="B189" i="5"/>
  <c r="A190" i="5"/>
  <c r="B190" i="5"/>
  <c r="A191" i="5"/>
  <c r="B191" i="5"/>
  <c r="A192" i="5"/>
  <c r="B192" i="5"/>
  <c r="A193" i="5"/>
  <c r="B193" i="5"/>
  <c r="A194" i="5"/>
  <c r="B194" i="5"/>
  <c r="A195" i="5"/>
  <c r="B195" i="5"/>
  <c r="A196" i="5"/>
  <c r="B196" i="5"/>
  <c r="A197" i="5"/>
  <c r="B197" i="5"/>
  <c r="A198" i="5"/>
  <c r="B198" i="5"/>
  <c r="A199" i="5"/>
  <c r="B199" i="5"/>
  <c r="A200" i="5"/>
  <c r="B200" i="5"/>
  <c r="A201" i="5"/>
  <c r="B201" i="5"/>
  <c r="B182" i="5"/>
  <c r="A182" i="5"/>
  <c r="A163" i="5"/>
  <c r="B163" i="5"/>
  <c r="A164" i="5"/>
  <c r="B164" i="5"/>
  <c r="A165" i="5"/>
  <c r="B165" i="5"/>
  <c r="A166" i="5"/>
  <c r="B166" i="5"/>
  <c r="A167" i="5"/>
  <c r="B167" i="5"/>
  <c r="A168" i="5"/>
  <c r="B168" i="5"/>
  <c r="A169" i="5"/>
  <c r="B169" i="5"/>
  <c r="A170" i="5"/>
  <c r="B170" i="5"/>
  <c r="A171" i="5"/>
  <c r="B171" i="5"/>
  <c r="A172" i="5"/>
  <c r="B172" i="5"/>
  <c r="A173" i="5"/>
  <c r="B173" i="5"/>
  <c r="A174" i="5"/>
  <c r="B174" i="5"/>
  <c r="A175" i="5"/>
  <c r="B175" i="5"/>
  <c r="A176" i="5"/>
  <c r="B176" i="5"/>
  <c r="A177" i="5"/>
  <c r="B177" i="5"/>
  <c r="A178" i="5"/>
  <c r="B178" i="5"/>
  <c r="A179" i="5"/>
  <c r="B179" i="5"/>
  <c r="A180" i="5"/>
  <c r="B180" i="5"/>
  <c r="A181" i="5"/>
  <c r="B181" i="5"/>
  <c r="B162" i="5"/>
  <c r="A162" i="5"/>
  <c r="A143" i="5"/>
  <c r="B143" i="5"/>
  <c r="A144" i="5"/>
  <c r="B144" i="5"/>
  <c r="A145" i="5"/>
  <c r="B145" i="5"/>
  <c r="A146" i="5"/>
  <c r="B146" i="5"/>
  <c r="A147" i="5"/>
  <c r="B147" i="5"/>
  <c r="A148" i="5"/>
  <c r="B148" i="5"/>
  <c r="A149" i="5"/>
  <c r="B149" i="5"/>
  <c r="A150" i="5"/>
  <c r="B150" i="5"/>
  <c r="A151" i="5"/>
  <c r="B151" i="5"/>
  <c r="A152" i="5"/>
  <c r="B152" i="5"/>
  <c r="A153" i="5"/>
  <c r="B153" i="5"/>
  <c r="A154" i="5"/>
  <c r="B154" i="5"/>
  <c r="A155" i="5"/>
  <c r="B155" i="5"/>
  <c r="A156" i="5"/>
  <c r="B156" i="5"/>
  <c r="A157" i="5"/>
  <c r="B157" i="5"/>
  <c r="A158" i="5"/>
  <c r="B158" i="5"/>
  <c r="A159" i="5"/>
  <c r="B159" i="5"/>
  <c r="A160" i="5"/>
  <c r="B160" i="5"/>
  <c r="A161" i="5"/>
  <c r="B161" i="5"/>
  <c r="B142" i="5"/>
  <c r="A142" i="5"/>
  <c r="A123" i="5"/>
  <c r="B123" i="5"/>
  <c r="A124" i="5"/>
  <c r="B124" i="5"/>
  <c r="A125" i="5"/>
  <c r="B125" i="5"/>
  <c r="A126" i="5"/>
  <c r="B126" i="5"/>
  <c r="A127" i="5"/>
  <c r="B127" i="5"/>
  <c r="A128" i="5"/>
  <c r="B128" i="5"/>
  <c r="A129" i="5"/>
  <c r="B129" i="5"/>
  <c r="A130" i="5"/>
  <c r="B130" i="5"/>
  <c r="A131" i="5"/>
  <c r="B131" i="5"/>
  <c r="A132" i="5"/>
  <c r="B132" i="5"/>
  <c r="A133" i="5"/>
  <c r="B133" i="5"/>
  <c r="A134" i="5"/>
  <c r="B134" i="5"/>
  <c r="A135" i="5"/>
  <c r="B135" i="5"/>
  <c r="A136" i="5"/>
  <c r="B136" i="5"/>
  <c r="A137" i="5"/>
  <c r="B137" i="5"/>
  <c r="A138" i="5"/>
  <c r="B138" i="5"/>
  <c r="A139" i="5"/>
  <c r="B139" i="5"/>
  <c r="A140" i="5"/>
  <c r="B140" i="5"/>
  <c r="A141" i="5"/>
  <c r="B141" i="5"/>
  <c r="B122" i="5"/>
  <c r="A122" i="5"/>
  <c r="A103" i="5"/>
  <c r="B103" i="5"/>
  <c r="A104" i="5"/>
  <c r="B104" i="5"/>
  <c r="A105" i="5"/>
  <c r="B105" i="5"/>
  <c r="A106" i="5"/>
  <c r="B106" i="5"/>
  <c r="A107" i="5"/>
  <c r="B107" i="5"/>
  <c r="A108" i="5"/>
  <c r="B108" i="5"/>
  <c r="A109" i="5"/>
  <c r="B109" i="5"/>
  <c r="A110" i="5"/>
  <c r="B110" i="5"/>
  <c r="A111" i="5"/>
  <c r="B111" i="5"/>
  <c r="A112" i="5"/>
  <c r="B112" i="5"/>
  <c r="A113" i="5"/>
  <c r="B113" i="5"/>
  <c r="A114" i="5"/>
  <c r="B114" i="5"/>
  <c r="A115" i="5"/>
  <c r="B115" i="5"/>
  <c r="A116" i="5"/>
  <c r="B116" i="5"/>
  <c r="A117" i="5"/>
  <c r="B117" i="5"/>
  <c r="A118" i="5"/>
  <c r="B118" i="5"/>
  <c r="A119" i="5"/>
  <c r="B119" i="5"/>
  <c r="A120" i="5"/>
  <c r="B120" i="5"/>
  <c r="A121" i="5"/>
  <c r="B121" i="5"/>
  <c r="B102" i="5"/>
  <c r="A102" i="5"/>
  <c r="A83" i="5"/>
  <c r="B83" i="5"/>
  <c r="A84" i="5"/>
  <c r="B84" i="5"/>
  <c r="A85" i="5"/>
  <c r="B85" i="5"/>
  <c r="A86" i="5"/>
  <c r="B86" i="5"/>
  <c r="A87" i="5"/>
  <c r="B87" i="5"/>
  <c r="A88" i="5"/>
  <c r="B88" i="5"/>
  <c r="A89" i="5"/>
  <c r="B89" i="5"/>
  <c r="A90" i="5"/>
  <c r="B90" i="5"/>
  <c r="A91" i="5"/>
  <c r="B91" i="5"/>
  <c r="A92" i="5"/>
  <c r="B92" i="5"/>
  <c r="A93" i="5"/>
  <c r="B93" i="5"/>
  <c r="A94" i="5"/>
  <c r="B94" i="5"/>
  <c r="A95" i="5"/>
  <c r="B95" i="5"/>
  <c r="A96" i="5"/>
  <c r="B96" i="5"/>
  <c r="A97" i="5"/>
  <c r="B97" i="5"/>
  <c r="A98" i="5"/>
  <c r="B98" i="5"/>
  <c r="A99" i="5"/>
  <c r="B99" i="5"/>
  <c r="A100" i="5"/>
  <c r="B100" i="5"/>
  <c r="A101" i="5"/>
  <c r="B101" i="5"/>
  <c r="B82" i="5"/>
  <c r="A8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6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4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22" i="5"/>
  <c r="A40" i="5"/>
  <c r="A41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22" i="5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" i="5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M3" i="3"/>
  <c r="N3" i="3"/>
  <c r="O3" i="3"/>
  <c r="M4" i="3"/>
  <c r="N4" i="3"/>
  <c r="O4" i="3"/>
  <c r="M5" i="3"/>
  <c r="N5" i="3"/>
  <c r="O5" i="3"/>
  <c r="M6" i="3"/>
  <c r="N6" i="3"/>
  <c r="O6" i="3"/>
  <c r="M7" i="3"/>
  <c r="N7" i="3"/>
  <c r="O7" i="3"/>
  <c r="M8" i="3"/>
  <c r="N8" i="3"/>
  <c r="O8" i="3"/>
  <c r="M9" i="3"/>
  <c r="N9" i="3"/>
  <c r="O9" i="3"/>
  <c r="M10" i="3"/>
  <c r="N10" i="3"/>
  <c r="O10" i="3"/>
  <c r="M11" i="3"/>
  <c r="N11" i="3"/>
  <c r="O11" i="3"/>
  <c r="M12" i="3"/>
  <c r="N12" i="3"/>
  <c r="O12" i="3"/>
  <c r="M13" i="3"/>
  <c r="N13" i="3"/>
  <c r="O13" i="3"/>
  <c r="M14" i="3"/>
  <c r="N14" i="3"/>
  <c r="O14" i="3"/>
  <c r="M15" i="3"/>
  <c r="N15" i="3"/>
  <c r="O15" i="3"/>
  <c r="M16" i="3"/>
  <c r="N16" i="3"/>
  <c r="O16" i="3"/>
  <c r="M17" i="3"/>
  <c r="N17" i="3"/>
  <c r="O17" i="3"/>
  <c r="M18" i="3"/>
  <c r="N18" i="3"/>
  <c r="O18" i="3"/>
  <c r="M19" i="3"/>
  <c r="N19" i="3"/>
  <c r="O19" i="3"/>
  <c r="M20" i="3"/>
  <c r="N20" i="3"/>
  <c r="O20" i="3"/>
  <c r="M21" i="3"/>
  <c r="N21" i="3"/>
  <c r="O21" i="3"/>
  <c r="O2" i="3"/>
  <c r="N2" i="3"/>
  <c r="M2" i="3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" i="3"/>
  <c r="K2" i="3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J2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" i="3"/>
  <c r="A9" i="1"/>
  <c r="N9" i="1" s="1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3" i="2"/>
  <c r="E24" i="2"/>
  <c r="E25" i="2"/>
  <c r="E26" i="2"/>
  <c r="E27" i="2"/>
  <c r="E28" i="2"/>
  <c r="E29" i="2"/>
  <c r="E30" i="2"/>
  <c r="E31" i="2"/>
  <c r="E2" i="2"/>
  <c r="B1" i="4"/>
  <c r="A1" i="4"/>
  <c r="B2" i="3"/>
  <c r="A10" i="1"/>
  <c r="M10" i="1" s="1"/>
  <c r="A11" i="1"/>
  <c r="O11" i="1" s="1"/>
  <c r="A12" i="1"/>
  <c r="O12" i="1" s="1"/>
  <c r="A13" i="1"/>
  <c r="B6" i="3" s="1"/>
  <c r="O13" i="1"/>
  <c r="L13" i="1"/>
  <c r="M13" i="1"/>
  <c r="N13" i="1"/>
  <c r="A14" i="1"/>
  <c r="L14" i="1" s="1"/>
  <c r="M14" i="1"/>
  <c r="A15" i="1"/>
  <c r="M15" i="1" s="1"/>
  <c r="A16" i="1"/>
  <c r="L16" i="1" s="1"/>
  <c r="B8" i="3"/>
  <c r="A17" i="1"/>
  <c r="O17" i="1" s="1"/>
  <c r="A18" i="1"/>
  <c r="L18" i="1" s="1"/>
  <c r="B10" i="3"/>
  <c r="A19" i="1"/>
  <c r="M19" i="1" s="1"/>
  <c r="L19" i="1"/>
  <c r="A20" i="1"/>
  <c r="L20" i="1" s="1"/>
  <c r="O20" i="1"/>
  <c r="M20" i="1"/>
  <c r="A21" i="1"/>
  <c r="L21" i="1" s="1"/>
  <c r="A22" i="1"/>
  <c r="L22" i="1" s="1"/>
  <c r="A23" i="1"/>
  <c r="M23" i="1" s="1"/>
  <c r="L23" i="1"/>
  <c r="A24" i="1"/>
  <c r="L24" i="1" s="1"/>
  <c r="A25" i="1"/>
  <c r="N25" i="1" s="1"/>
  <c r="O25" i="1"/>
  <c r="L25" i="1"/>
  <c r="A26" i="1"/>
  <c r="L26" i="1" s="1"/>
  <c r="B18" i="3"/>
  <c r="N26" i="1"/>
  <c r="A27" i="1"/>
  <c r="O27" i="1" s="1"/>
  <c r="A28" i="1"/>
  <c r="B21" i="3" s="1"/>
  <c r="B20" i="3"/>
  <c r="B17" i="3" l="1"/>
  <c r="O23" i="1"/>
  <c r="N20" i="1"/>
  <c r="O19" i="1"/>
  <c r="O16" i="1"/>
  <c r="O14" i="1"/>
  <c r="L10" i="1"/>
  <c r="M26" i="1"/>
  <c r="N22" i="1"/>
  <c r="B12" i="3"/>
  <c r="L15" i="1"/>
  <c r="B3" i="3"/>
  <c r="B16" i="3"/>
  <c r="B7" i="3"/>
  <c r="N10" i="1"/>
  <c r="M22" i="1"/>
  <c r="M28" i="1"/>
  <c r="O26" i="1"/>
  <c r="O22" i="1"/>
  <c r="O15" i="1"/>
  <c r="O10" i="1"/>
  <c r="N23" i="1"/>
  <c r="N19" i="1"/>
  <c r="N16" i="1"/>
  <c r="O28" i="1"/>
  <c r="M25" i="1"/>
  <c r="B13" i="3"/>
  <c r="M16" i="1"/>
  <c r="N14" i="1"/>
  <c r="O21" i="1"/>
  <c r="O18" i="1"/>
  <c r="O9" i="1"/>
  <c r="M9" i="1" s="1"/>
  <c r="B14" i="3"/>
  <c r="B11" i="3"/>
  <c r="N17" i="1"/>
  <c r="N27" i="1"/>
  <c r="M17" i="1"/>
  <c r="M24" i="1"/>
  <c r="M21" i="1"/>
  <c r="B9" i="3"/>
  <c r="N15" i="1"/>
  <c r="L11" i="1"/>
  <c r="M27" i="1"/>
  <c r="N24" i="1"/>
  <c r="B15" i="3"/>
  <c r="N21" i="1"/>
  <c r="L17" i="1"/>
  <c r="L27" i="1"/>
  <c r="N18" i="1"/>
  <c r="N28" i="1"/>
  <c r="B19" i="3"/>
  <c r="M18" i="1"/>
  <c r="O24" i="1"/>
  <c r="M12" i="1"/>
  <c r="B4" i="3"/>
  <c r="L28" i="1"/>
  <c r="B5" i="3"/>
  <c r="N11" i="1"/>
  <c r="N12" i="1"/>
  <c r="L12" i="1"/>
  <c r="M11" i="1"/>
  <c r="L9" i="1"/>
  <c r="A3" i="3" l="1"/>
</calcChain>
</file>

<file path=xl/sharedStrings.xml><?xml version="1.0" encoding="utf-8"?>
<sst xmlns="http://schemas.openxmlformats.org/spreadsheetml/2006/main" count="393" uniqueCount="146">
  <si>
    <t>PERSONALE</t>
  </si>
  <si>
    <t>COGNOME</t>
  </si>
  <si>
    <t>NOME</t>
  </si>
  <si>
    <t>TIP. CONTRATTO</t>
  </si>
  <si>
    <t>DATA</t>
  </si>
  <si>
    <t>DALLE ORE</t>
  </si>
  <si>
    <t>ALLE ORE</t>
  </si>
  <si>
    <t>TOTALE ORE</t>
  </si>
  <si>
    <t>TEMPO INDETERMINATO</t>
  </si>
  <si>
    <t>DOCENTE</t>
  </si>
  <si>
    <t>ATA</t>
  </si>
  <si>
    <t>TEMPO DETERMINATO</t>
  </si>
  <si>
    <t>COMMISSIONI</t>
  </si>
  <si>
    <t>LA SCUOLA AL CENTRO</t>
  </si>
  <si>
    <t>SCHEDA RIASSUNTIVA DELLE ATTIVITA’ SVOLTE</t>
  </si>
  <si>
    <t>ISIS "A. BERNOCCHI" - LEGNANO</t>
  </si>
  <si>
    <t>TIPOLOGIA CONTRATTO</t>
  </si>
  <si>
    <t>DESCRIZIONE</t>
  </si>
  <si>
    <t>CONTA RIGHE</t>
  </si>
  <si>
    <t>CODICE FISCALE</t>
  </si>
  <si>
    <t xml:space="preserve">PROGETTI </t>
  </si>
  <si>
    <t>ALTRE SPESE</t>
  </si>
  <si>
    <t xml:space="preserve">FUNZIONI STRUMENTALI </t>
  </si>
  <si>
    <t>DIDATTICA</t>
  </si>
  <si>
    <t>AREA FORTE PROCESSO IMMIGRATORIO - AREA A RISCHIO</t>
  </si>
  <si>
    <t>ATTIVITA' DI ORIENTAMENTO IN TEMA DI ISTITUTI TECNICI SUPERIORI</t>
  </si>
  <si>
    <t xml:space="preserve">Comunicazione esterna - Giornale scolastico on line </t>
  </si>
  <si>
    <t>Commissioni GLH</t>
  </si>
  <si>
    <t>Collaboratore Dirigente Scolastico</t>
  </si>
  <si>
    <t xml:space="preserve">Revisione PTOF </t>
  </si>
  <si>
    <t>HELP in itinere - HELP per classi quinte</t>
  </si>
  <si>
    <t xml:space="preserve">Accompagnamento e riallineamento </t>
  </si>
  <si>
    <t xml:space="preserve">Recupero in itinere </t>
  </si>
  <si>
    <t xml:space="preserve">Responsabili di  indirizzo - ITIS </t>
  </si>
  <si>
    <t>Commissioni DSA e BES</t>
  </si>
  <si>
    <t xml:space="preserve">Responsabile Organizzazione interna </t>
  </si>
  <si>
    <t>Revisione e monitoraggio RAV e Piano miglioramento</t>
  </si>
  <si>
    <t>I.D.E.I. ESTIVI</t>
  </si>
  <si>
    <t>Inclusività attraverso lo sport</t>
  </si>
  <si>
    <t>Sportello ascolto</t>
  </si>
  <si>
    <t xml:space="preserve">Responsabili di  indirizzo - IeFP e IP </t>
  </si>
  <si>
    <t>Arduino e Raspbery</t>
  </si>
  <si>
    <t>Commissione Orario</t>
  </si>
  <si>
    <t xml:space="preserve">Referenti di indirizzo ITIS </t>
  </si>
  <si>
    <t>Orientamento (in ingresso)</t>
  </si>
  <si>
    <t>Ore eccedenti per sostituzione docenti assenti</t>
  </si>
  <si>
    <t>Sostegno agli alunni BES</t>
  </si>
  <si>
    <t>Responsabile indirizzo  - LICEO</t>
  </si>
  <si>
    <t>Tolgame</t>
  </si>
  <si>
    <t>Commissione Elettorale</t>
  </si>
  <si>
    <t>Referenti di indirizzo L.S.</t>
  </si>
  <si>
    <t>Orientamento (in uscita)</t>
  </si>
  <si>
    <t>IMPRESA FORMATIVA SIMULATA</t>
  </si>
  <si>
    <t>Help per studenti ITA L2</t>
  </si>
  <si>
    <t xml:space="preserve">Gestione piattaforma e supporto informatico </t>
  </si>
  <si>
    <t>Data base per DSA</t>
  </si>
  <si>
    <t>Commissione Orientamento in ingresso,intermedio in uscita - open day</t>
  </si>
  <si>
    <t>Referenti di indirizzo IeFP</t>
  </si>
  <si>
    <t>Internazionalizzazione</t>
  </si>
  <si>
    <t>DISPERSIONE SCOLASTICA PERCORSI DI ORIENTAMENTO</t>
  </si>
  <si>
    <t>Tutor (20 ore x  docenti + 1 a stud.)</t>
  </si>
  <si>
    <t>Olimpiadi della fisica</t>
  </si>
  <si>
    <t>Commissione Viaggi</t>
  </si>
  <si>
    <t>Referenti di indirizzo I.P. -</t>
  </si>
  <si>
    <t>Definizione dei processi e qualità istituto</t>
  </si>
  <si>
    <t>Tutor (13 ore x  docenti) Classe Articolate</t>
  </si>
  <si>
    <t>Arca</t>
  </si>
  <si>
    <t>Commissione Biblioteca</t>
  </si>
  <si>
    <t xml:space="preserve">Coordinatori  di dipartimento Presidenti </t>
  </si>
  <si>
    <t>PDM gestione monitoraggio</t>
  </si>
  <si>
    <t>Progetto LEONARDO - Referente</t>
  </si>
  <si>
    <t>English Olympic games</t>
  </si>
  <si>
    <t xml:space="preserve">Tutor Neoimmessi </t>
  </si>
  <si>
    <t>Coordinatori classi prime</t>
  </si>
  <si>
    <t>Inclusione BES</t>
  </si>
  <si>
    <t xml:space="preserve">Progetto ANPAL </t>
  </si>
  <si>
    <t>Centenario + Sessantesimo</t>
  </si>
  <si>
    <t>Commissione coordinamento sicurezza</t>
  </si>
  <si>
    <t xml:space="preserve">Coordinatori classi prime IeFP </t>
  </si>
  <si>
    <t>Apprendistato di I livello - Referente</t>
  </si>
  <si>
    <t>Giochi della chimica</t>
  </si>
  <si>
    <t>Referente bullismo + cyberbullismo</t>
  </si>
  <si>
    <t xml:space="preserve">Coordinatori classi II - III - IV (IeFP e IP + serale) </t>
  </si>
  <si>
    <t>Formazione sicurezza classi III e IV</t>
  </si>
  <si>
    <t>Sportello di Ascolto</t>
  </si>
  <si>
    <t>Referente legalità + cittadinanza</t>
  </si>
  <si>
    <t>Coordinatori classi II - III - IV (ITIS e Liceo)</t>
  </si>
  <si>
    <t>Formazione sicurezza rivolta alle classi - Rischio alto</t>
  </si>
  <si>
    <t>Corso avanzato Solidworks</t>
  </si>
  <si>
    <t>Commissione Formazione classi</t>
  </si>
  <si>
    <t>Coordinatori classi V</t>
  </si>
  <si>
    <t>Fare Cinema a Scuola</t>
  </si>
  <si>
    <t>Gruppo sorveglianza pausa menza</t>
  </si>
  <si>
    <t>Responsabili aule speciali</t>
  </si>
  <si>
    <t>Gestione progetti tecnici innovativi</t>
  </si>
  <si>
    <t>Gruppo NIV</t>
  </si>
  <si>
    <t>Preparazione test medicina e scienze mediche</t>
  </si>
  <si>
    <t>Commissione PTOF</t>
  </si>
  <si>
    <t>Olimpiadi d'Informatica</t>
  </si>
  <si>
    <t xml:space="preserve">Commissione IP nuovo ordinamento </t>
  </si>
  <si>
    <t>Supervisione didattica liceo quadr.</t>
  </si>
  <si>
    <t>Amministratore di rete</t>
  </si>
  <si>
    <t>-</t>
  </si>
  <si>
    <t>Attività di orientamento in tema di istituti Tecnici Superiori</t>
  </si>
  <si>
    <t>INCARICHI SPECIFICI PERSONALE ATA</t>
  </si>
  <si>
    <t xml:space="preserve"> F.I.S.</t>
  </si>
  <si>
    <t>AREA DI ATTIVITA'</t>
  </si>
  <si>
    <t>ATTIVITA'</t>
  </si>
  <si>
    <t>RIGA_1</t>
  </si>
  <si>
    <t>RIGA_2</t>
  </si>
  <si>
    <t>RIGA_3</t>
  </si>
  <si>
    <t>RIGA_4</t>
  </si>
  <si>
    <t>RIGA_5</t>
  </si>
  <si>
    <t>RIGA_6</t>
  </si>
  <si>
    <t>RIGA_7</t>
  </si>
  <si>
    <t>RIGA_8</t>
  </si>
  <si>
    <t>RIGA_9</t>
  </si>
  <si>
    <t>RIGA_10</t>
  </si>
  <si>
    <t>RIGA_11</t>
  </si>
  <si>
    <t>RIGA_12</t>
  </si>
  <si>
    <t>RIGA_13</t>
  </si>
  <si>
    <t>RIGA_14</t>
  </si>
  <si>
    <t>RIGA_15</t>
  </si>
  <si>
    <t>RIGA_16</t>
  </si>
  <si>
    <t>RIGA_17</t>
  </si>
  <si>
    <t>RIGA_18</t>
  </si>
  <si>
    <t>RIGA_19</t>
  </si>
  <si>
    <t>RIGA_20</t>
  </si>
  <si>
    <t>Assistenti Amm.vi</t>
  </si>
  <si>
    <t>Assistenti Tecnici</t>
  </si>
  <si>
    <t>ASL - DOCENTI</t>
  </si>
  <si>
    <t>ASL - ATA</t>
  </si>
  <si>
    <t>Collaboratori Scolastici</t>
  </si>
  <si>
    <t>CLASSE DI CONCORSO</t>
  </si>
  <si>
    <t>#</t>
  </si>
  <si>
    <t>A.S. 2018/2019</t>
  </si>
  <si>
    <t>AREA ATTIVITA'</t>
  </si>
  <si>
    <t>Benessere a scuola: spinning</t>
  </si>
  <si>
    <t>PANNELLO DI CONTROLLO</t>
  </si>
  <si>
    <t>DATA PRESENTAZIONE</t>
  </si>
  <si>
    <t>Assistenti Amm.vi - F.I.S.</t>
  </si>
  <si>
    <t>Assistenti Tecnici - F.I.S.</t>
  </si>
  <si>
    <t>Collaboratori Scolastici - F.I.S.</t>
  </si>
  <si>
    <t>Assistenti Amm.vi - ASL</t>
  </si>
  <si>
    <t>Assistenti Tecnici - ASL</t>
  </si>
  <si>
    <t>Collaboratori Scolastici - ASL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</si>
</sst>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0" xfId="0" applyAlignment="1">
      <alignment horizontal="center"/>
    </xf>
    <xf numFmtId="14" fontId="0" fillId="0" borderId="0" xfId="0" applyNumberFormat="1"/>
    <xf numFmtId="49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16" xfId="0" applyFont="1" applyBorder="1"/>
    <xf numFmtId="0" fontId="1" fillId="0" borderId="0" xfId="0" applyFont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protection hidden="1"/>
    </xf>
    <xf numFmtId="0" fontId="0" fillId="0" borderId="1" xfId="0" applyFont="1" applyBorder="1" applyAlignment="1" applyProtection="1">
      <alignment horizontal="center"/>
      <protection hidden="1"/>
    </xf>
    <xf numFmtId="0" fontId="0" fillId="0" borderId="1" xfId="0" applyFont="1" applyBorder="1" applyProtection="1">
      <protection hidden="1"/>
    </xf>
    <xf numFmtId="0" fontId="0" fillId="0" borderId="1" xfId="0" applyNumberFormat="1" applyFont="1" applyBorder="1" applyAlignment="1" applyProtection="1">
      <alignment horizontal="left"/>
      <protection hidden="1"/>
    </xf>
    <xf numFmtId="14" fontId="0" fillId="0" borderId="1" xfId="0" applyNumberFormat="1" applyFont="1" applyBorder="1" applyAlignment="1" applyProtection="1">
      <alignment horizontal="center"/>
      <protection hidden="1"/>
    </xf>
    <xf numFmtId="0" fontId="1" fillId="0" borderId="13" xfId="0" applyFon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top"/>
    </xf>
    <xf numFmtId="0" fontId="1" fillId="0" borderId="0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5" xfId="0" applyBorder="1" applyAlignment="1">
      <alignment horizontal="center" vertical="top"/>
    </xf>
    <xf numFmtId="0" fontId="0" fillId="2" borderId="32" xfId="0" applyFill="1" applyBorder="1" applyAlignment="1" applyProtection="1">
      <alignment vertical="top"/>
      <protection hidden="1"/>
    </xf>
    <xf numFmtId="0" fontId="0" fillId="2" borderId="33" xfId="0" applyFill="1" applyBorder="1" applyAlignment="1" applyProtection="1">
      <alignment vertical="top"/>
      <protection hidden="1"/>
    </xf>
    <xf numFmtId="0" fontId="1" fillId="0" borderId="20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14" fontId="0" fillId="0" borderId="1" xfId="0" applyNumberFormat="1" applyBorder="1" applyAlignment="1" applyProtection="1">
      <alignment horizontal="center" vertical="top"/>
      <protection locked="0"/>
    </xf>
    <xf numFmtId="49" fontId="0" fillId="0" borderId="1" xfId="0" applyNumberFormat="1" applyBorder="1" applyAlignment="1" applyProtection="1">
      <alignment horizontal="center" vertical="top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14" fontId="0" fillId="0" borderId="8" xfId="0" applyNumberFormat="1" applyBorder="1" applyAlignment="1" applyProtection="1">
      <alignment horizontal="center" vertical="top"/>
      <protection locked="0"/>
    </xf>
    <xf numFmtId="49" fontId="0" fillId="0" borderId="8" xfId="0" applyNumberFormat="1" applyBorder="1" applyAlignment="1" applyProtection="1">
      <alignment horizontal="center" vertical="top"/>
      <protection locked="0"/>
    </xf>
    <xf numFmtId="0" fontId="0" fillId="0" borderId="5" xfId="0" applyBorder="1" applyAlignment="1" applyProtection="1">
      <alignment horizontal="center" vertical="top"/>
      <protection hidden="1"/>
    </xf>
    <xf numFmtId="0" fontId="0" fillId="0" borderId="7" xfId="0" applyBorder="1" applyAlignment="1" applyProtection="1">
      <alignment horizontal="center" vertical="top"/>
      <protection hidden="1"/>
    </xf>
    <xf numFmtId="0" fontId="1" fillId="0" borderId="3" xfId="0" applyFont="1" applyBorder="1" applyAlignment="1"/>
    <xf numFmtId="0" fontId="3" fillId="0" borderId="8" xfId="0" applyFont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hidden="1"/>
    </xf>
    <xf numFmtId="0" fontId="1" fillId="2" borderId="35" xfId="0" applyFont="1" applyFill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/>
      <protection locked="0"/>
    </xf>
    <xf numFmtId="164" fontId="0" fillId="0" borderId="6" xfId="0" applyNumberFormat="1" applyBorder="1" applyAlignment="1" applyProtection="1">
      <alignment horizontal="center" vertical="top"/>
      <protection locked="0"/>
    </xf>
    <xf numFmtId="164" fontId="0" fillId="0" borderId="9" xfId="0" applyNumberFormat="1" applyBorder="1" applyAlignment="1" applyProtection="1">
      <alignment horizontal="center" vertical="top"/>
      <protection locked="0"/>
    </xf>
    <xf numFmtId="14" fontId="0" fillId="0" borderId="1" xfId="0" applyNumberFormat="1" applyBorder="1" applyAlignment="1" applyProtection="1">
      <alignment horizontal="center" vertical="top" wrapText="1"/>
      <protection locked="0"/>
    </xf>
    <xf numFmtId="0" fontId="1" fillId="2" borderId="34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0" borderId="24" xfId="0" applyBorder="1" applyAlignment="1" applyProtection="1">
      <alignment horizontal="left" vertical="top" wrapText="1"/>
      <protection locked="0"/>
    </xf>
    <xf numFmtId="0" fontId="0" fillId="0" borderId="22" xfId="0" applyBorder="1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top" wrapText="1"/>
      <protection locked="0"/>
    </xf>
    <xf numFmtId="0" fontId="0" fillId="0" borderId="21" xfId="0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2" fillId="0" borderId="2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4" fontId="1" fillId="0" borderId="8" xfId="0" applyNumberFormat="1" applyFont="1" applyBorder="1" applyAlignment="1" applyProtection="1">
      <alignment horizontal="center" vertical="center" wrapText="1"/>
      <protection locked="0"/>
    </xf>
    <xf numFmtId="14" fontId="1" fillId="0" borderId="9" xfId="0" applyNumberFormat="1" applyFont="1" applyBorder="1" applyAlignment="1" applyProtection="1">
      <alignment horizontal="center" vertical="center" wrapText="1"/>
      <protection locked="0"/>
    </xf>
    <xf numFmtId="0" fontId="1" fillId="0" borderId="25" xfId="0" applyFont="1" applyBorder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11" xfId="0" applyFont="1" applyBorder="1" applyAlignment="1" applyProtection="1">
      <alignment horizontal="center" wrapText="1"/>
      <protection hidden="1"/>
    </xf>
    <xf numFmtId="0" fontId="1" fillId="0" borderId="12" xfId="0" applyFont="1" applyBorder="1" applyAlignment="1" applyProtection="1">
      <alignment horizontal="center" wrapText="1"/>
      <protection hidden="1"/>
    </xf>
  </cellXfs>
  <cellStyles count="1">
    <cellStyle name="Normale" xfId="0" builtinId="0"/>
  </cellStyles>
  <dxfs count="5">
    <dxf>
      <font>
        <b/>
        <i val="0"/>
        <color theme="0"/>
      </font>
      <fill>
        <patternFill>
          <bgColor rgb="FFC0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C0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C0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pageSetUpPr fitToPage="1"/>
  </sheetPr>
  <dimension ref="A1:O33"/>
  <sheetViews>
    <sheetView showGridLines="0" tabSelected="1" workbookViewId="0">
      <pane ySplit="8" topLeftCell="A9" activePane="bottomLeft" state="frozen"/>
      <selection activeCell="A9" sqref="A9"/>
      <selection pane="bottomLeft" activeCell="B9" sqref="B9:D9"/>
    </sheetView>
  </sheetViews>
  <sheetFormatPr defaultRowHeight="15" x14ac:dyDescent="0.25"/>
  <cols>
    <col min="1" max="1" width="11.28515625" bestFit="1" customWidth="1"/>
    <col min="2" max="4" width="10.7109375" customWidth="1"/>
    <col min="5" max="5" width="30.7109375" customWidth="1"/>
    <col min="6" max="7" width="15.7109375" customWidth="1"/>
    <col min="8" max="11" width="12.7109375" customWidth="1"/>
    <col min="12" max="13" width="35.7109375" customWidth="1"/>
    <col min="14" max="15" width="9.140625" hidden="1" customWidth="1"/>
  </cols>
  <sheetData>
    <row r="1" spans="1:15" ht="19.5" x14ac:dyDescent="0.3">
      <c r="A1" s="68" t="s">
        <v>15</v>
      </c>
      <c r="B1" s="69"/>
      <c r="C1" s="69"/>
      <c r="D1" s="69"/>
      <c r="E1" s="69"/>
      <c r="F1" s="69"/>
      <c r="G1" s="69"/>
      <c r="H1" s="69"/>
      <c r="I1" s="69"/>
      <c r="J1" s="69"/>
      <c r="K1" s="70"/>
    </row>
    <row r="2" spans="1:15" ht="26.25" customHeight="1" x14ac:dyDescent="0.25">
      <c r="A2" s="71" t="s">
        <v>14</v>
      </c>
      <c r="B2" s="72"/>
      <c r="C2" s="72"/>
      <c r="D2" s="72"/>
      <c r="E2" s="72"/>
      <c r="F2" s="72"/>
      <c r="G2" s="72"/>
      <c r="H2" s="72"/>
      <c r="I2" s="72"/>
      <c r="J2" s="72"/>
      <c r="K2" s="73"/>
    </row>
    <row r="3" spans="1:15" ht="20.25" thickBot="1" x14ac:dyDescent="0.35">
      <c r="A3" s="74" t="s">
        <v>135</v>
      </c>
      <c r="B3" s="75"/>
      <c r="C3" s="75"/>
      <c r="D3" s="75"/>
      <c r="E3" s="75"/>
      <c r="F3" s="75"/>
      <c r="G3" s="75"/>
      <c r="H3" s="75"/>
      <c r="I3" s="75"/>
      <c r="J3" s="75"/>
      <c r="K3" s="76"/>
    </row>
    <row r="4" spans="1:15" ht="15.75" thickBot="1" x14ac:dyDescent="0.3">
      <c r="B4" s="3"/>
      <c r="C4" s="3"/>
      <c r="D4" s="3"/>
      <c r="E4" s="3"/>
      <c r="F4" s="3"/>
      <c r="G4" s="3"/>
    </row>
    <row r="5" spans="1:15" x14ac:dyDescent="0.25">
      <c r="A5" s="17" t="s">
        <v>0</v>
      </c>
      <c r="B5" s="84" t="s">
        <v>1</v>
      </c>
      <c r="C5" s="84"/>
      <c r="D5" s="85"/>
      <c r="E5" s="49" t="s">
        <v>2</v>
      </c>
      <c r="F5" s="78" t="s">
        <v>19</v>
      </c>
      <c r="G5" s="78"/>
      <c r="H5" s="78" t="s">
        <v>16</v>
      </c>
      <c r="I5" s="78"/>
      <c r="J5" s="78" t="s">
        <v>139</v>
      </c>
      <c r="K5" s="79"/>
    </row>
    <row r="6" spans="1:15" ht="30" customHeight="1" thickBot="1" x14ac:dyDescent="0.3">
      <c r="A6" s="35" t="s">
        <v>9</v>
      </c>
      <c r="B6" s="66"/>
      <c r="C6" s="66"/>
      <c r="D6" s="67"/>
      <c r="E6" s="50"/>
      <c r="F6" s="83"/>
      <c r="G6" s="83"/>
      <c r="H6" s="83"/>
      <c r="I6" s="83"/>
      <c r="J6" s="80"/>
      <c r="K6" s="81"/>
    </row>
    <row r="7" spans="1:15" ht="15.75" thickBot="1" x14ac:dyDescent="0.3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5" x14ac:dyDescent="0.25">
      <c r="A8" s="37" t="s">
        <v>134</v>
      </c>
      <c r="B8" s="82" t="s">
        <v>106</v>
      </c>
      <c r="C8" s="77"/>
      <c r="D8" s="77"/>
      <c r="E8" s="38" t="s">
        <v>107</v>
      </c>
      <c r="F8" s="77" t="s">
        <v>17</v>
      </c>
      <c r="G8" s="77"/>
      <c r="H8" s="39" t="s">
        <v>4</v>
      </c>
      <c r="I8" s="39" t="s">
        <v>5</v>
      </c>
      <c r="J8" s="39" t="s">
        <v>6</v>
      </c>
      <c r="K8" s="53" t="s">
        <v>7</v>
      </c>
      <c r="L8" s="57" t="s">
        <v>138</v>
      </c>
      <c r="M8" s="58"/>
    </row>
    <row r="9" spans="1:15" ht="30" customHeight="1" x14ac:dyDescent="0.25">
      <c r="A9" s="47" t="str">
        <f>IF(B9="","",1)</f>
        <v/>
      </c>
      <c r="B9" s="64"/>
      <c r="C9" s="64"/>
      <c r="D9" s="61"/>
      <c r="E9" s="40"/>
      <c r="F9" s="60"/>
      <c r="G9" s="61"/>
      <c r="H9" s="56"/>
      <c r="I9" s="42"/>
      <c r="J9" s="42"/>
      <c r="K9" s="54"/>
      <c r="L9" s="51" t="str">
        <f>IF(A9="","",IF(N9=0,IF(A6="ATA","SELEZIONARE PERSONALE DOCENTE  O CAMBIARE AREA DI ATTIVITA'","SELEZIONARE PERSONALE ATA O CAMBIARE AREA DI ATTIVITA'"),""))</f>
        <v/>
      </c>
      <c r="M9" s="33" t="str">
        <f>IFERROR(IF(A9="","",IF(O9=1,"","SELEZIONARE ATTIVITA' COMPATIBILE")),"")</f>
        <v/>
      </c>
      <c r="N9" s="32">
        <f>IF(A9="",1,IF(VLOOKUP(B9,CONTROLLO!$B$2:$C$241,2,FALSE)='SCHEDA RENDICONTAZIONE'!$A$6,1,0))</f>
        <v>1</v>
      </c>
      <c r="O9" s="29">
        <f>IF(A9="",1,IF(VLOOKUP(E9,CONTROLLO!$A$2:$C$241,2,FALSE)='SCHEDA RENDICONTAZIONE'!B9,1,0))</f>
        <v>1</v>
      </c>
    </row>
    <row r="10" spans="1:15" ht="30" customHeight="1" x14ac:dyDescent="0.25">
      <c r="A10" s="47" t="str">
        <f>IF(B10="","",1+A9)</f>
        <v/>
      </c>
      <c r="B10" s="64"/>
      <c r="C10" s="64"/>
      <c r="D10" s="61"/>
      <c r="E10" s="40"/>
      <c r="F10" s="60"/>
      <c r="G10" s="61"/>
      <c r="H10" s="41"/>
      <c r="I10" s="42"/>
      <c r="J10" s="42"/>
      <c r="K10" s="54"/>
      <c r="L10" s="51" t="str">
        <f t="shared" ref="L10:L28" si="0">IF(A10="","",IF(N10=0,IF(A7="ATA","SELEZIONARE PERSONALE DOCENTE  O CAMBIARE AREA DI ATTIVITA'","SELEZIONARE PERSONALE ATA O CAMBIARE AREA DI ATTIVITA'"),""))</f>
        <v/>
      </c>
      <c r="M10" s="33" t="str">
        <f t="shared" ref="M10:M28" si="1">IF(A10="","",IF(O10=1,"","SELEZIONARE ATTIVITA' COMPATIBILE"))</f>
        <v/>
      </c>
      <c r="N10" s="32">
        <f>IF(A10="",1,IF(VLOOKUP(B10,CONTROLLO!$B$2:$C$241,2,FALSE)='SCHEDA RENDICONTAZIONE'!$A$6,1,0))</f>
        <v>1</v>
      </c>
      <c r="O10" s="29">
        <f>IF(A10="",1,IF(VLOOKUP(E10,CONTROLLO!$A$2:$C$241,2,FALSE)='SCHEDA RENDICONTAZIONE'!B10,1,0))</f>
        <v>1</v>
      </c>
    </row>
    <row r="11" spans="1:15" ht="30" customHeight="1" x14ac:dyDescent="0.25">
      <c r="A11" s="47" t="str">
        <f t="shared" ref="A11:A28" si="2">IF(B11="","",1+A10)</f>
        <v/>
      </c>
      <c r="B11" s="64"/>
      <c r="C11" s="64"/>
      <c r="D11" s="61"/>
      <c r="E11" s="40"/>
      <c r="F11" s="60"/>
      <c r="G11" s="61"/>
      <c r="H11" s="41"/>
      <c r="I11" s="42"/>
      <c r="J11" s="42"/>
      <c r="K11" s="54"/>
      <c r="L11" s="51" t="str">
        <f t="shared" si="0"/>
        <v/>
      </c>
      <c r="M11" s="33" t="str">
        <f t="shared" si="1"/>
        <v/>
      </c>
      <c r="N11" s="32">
        <f>IF(A11="",1,IF(VLOOKUP(B11,CONTROLLO!$B$2:$C$241,2,FALSE)='SCHEDA RENDICONTAZIONE'!$A$6,1,0))</f>
        <v>1</v>
      </c>
      <c r="O11" s="29">
        <f>IF(A11="",1,IF(VLOOKUP(E11,CONTROLLO!$A$2:$C$241,2,FALSE)='SCHEDA RENDICONTAZIONE'!B11,1,0))</f>
        <v>1</v>
      </c>
    </row>
    <row r="12" spans="1:15" ht="30" customHeight="1" x14ac:dyDescent="0.25">
      <c r="A12" s="47" t="str">
        <f t="shared" si="2"/>
        <v/>
      </c>
      <c r="B12" s="64"/>
      <c r="C12" s="64"/>
      <c r="D12" s="61"/>
      <c r="E12" s="40"/>
      <c r="F12" s="60"/>
      <c r="G12" s="61"/>
      <c r="H12" s="41"/>
      <c r="I12" s="42"/>
      <c r="J12" s="42"/>
      <c r="K12" s="54"/>
      <c r="L12" s="51" t="str">
        <f t="shared" si="0"/>
        <v/>
      </c>
      <c r="M12" s="33" t="str">
        <f t="shared" si="1"/>
        <v/>
      </c>
      <c r="N12" s="32">
        <f>IF(A12="",1,IF(VLOOKUP(B12,CONTROLLO!$B$2:$C$241,2,FALSE)='SCHEDA RENDICONTAZIONE'!$A$6,1,0))</f>
        <v>1</v>
      </c>
      <c r="O12" s="29">
        <f>IF(A12="",1,IF(VLOOKUP(E12,CONTROLLO!$A$2:$C$241,2,FALSE)='SCHEDA RENDICONTAZIONE'!B12,1,0))</f>
        <v>1</v>
      </c>
    </row>
    <row r="13" spans="1:15" ht="30" customHeight="1" x14ac:dyDescent="0.25">
      <c r="A13" s="47" t="str">
        <f t="shared" si="2"/>
        <v/>
      </c>
      <c r="B13" s="64"/>
      <c r="C13" s="64"/>
      <c r="D13" s="61"/>
      <c r="E13" s="40"/>
      <c r="F13" s="60"/>
      <c r="G13" s="61"/>
      <c r="H13" s="41"/>
      <c r="I13" s="42"/>
      <c r="J13" s="42"/>
      <c r="K13" s="54"/>
      <c r="L13" s="51" t="str">
        <f t="shared" si="0"/>
        <v/>
      </c>
      <c r="M13" s="33" t="str">
        <f t="shared" si="1"/>
        <v/>
      </c>
      <c r="N13" s="32">
        <f>IF(A13="",1,IF(VLOOKUP(B13,CONTROLLO!$B$2:$C$241,2,FALSE)='SCHEDA RENDICONTAZIONE'!$A$6,1,0))</f>
        <v>1</v>
      </c>
      <c r="O13" s="29">
        <f>IF(A13="",1,IF(VLOOKUP(E13,CONTROLLO!$A$2:$C$241,2,FALSE)='SCHEDA RENDICONTAZIONE'!B13,1,0))</f>
        <v>1</v>
      </c>
    </row>
    <row r="14" spans="1:15" ht="30" customHeight="1" x14ac:dyDescent="0.25">
      <c r="A14" s="47" t="str">
        <f t="shared" si="2"/>
        <v/>
      </c>
      <c r="B14" s="64"/>
      <c r="C14" s="64"/>
      <c r="D14" s="61"/>
      <c r="E14" s="40"/>
      <c r="F14" s="60"/>
      <c r="G14" s="61"/>
      <c r="H14" s="41"/>
      <c r="I14" s="42"/>
      <c r="J14" s="42"/>
      <c r="K14" s="54"/>
      <c r="L14" s="51" t="str">
        <f t="shared" si="0"/>
        <v/>
      </c>
      <c r="M14" s="33" t="str">
        <f t="shared" si="1"/>
        <v/>
      </c>
      <c r="N14" s="32">
        <f>IF(A14="",1,IF(VLOOKUP(B14,CONTROLLO!$B$2:$C$241,2,FALSE)='SCHEDA RENDICONTAZIONE'!$A$6,1,0))</f>
        <v>1</v>
      </c>
      <c r="O14" s="29">
        <f>IF(A14="",1,IF(VLOOKUP(E14,CONTROLLO!$A$2:$C$241,2,FALSE)='SCHEDA RENDICONTAZIONE'!B14,1,0))</f>
        <v>1</v>
      </c>
    </row>
    <row r="15" spans="1:15" ht="30" customHeight="1" x14ac:dyDescent="0.25">
      <c r="A15" s="47" t="str">
        <f t="shared" si="2"/>
        <v/>
      </c>
      <c r="B15" s="64"/>
      <c r="C15" s="64"/>
      <c r="D15" s="61"/>
      <c r="E15" s="40"/>
      <c r="F15" s="60"/>
      <c r="G15" s="61"/>
      <c r="H15" s="41"/>
      <c r="I15" s="42"/>
      <c r="J15" s="42"/>
      <c r="K15" s="54"/>
      <c r="L15" s="51" t="str">
        <f t="shared" si="0"/>
        <v/>
      </c>
      <c r="M15" s="33" t="str">
        <f t="shared" si="1"/>
        <v/>
      </c>
      <c r="N15" s="32">
        <f>IF(A15="",1,IF(VLOOKUP(B15,CONTROLLO!$B$2:$C$241,2,FALSE)='SCHEDA RENDICONTAZIONE'!$A$6,1,0))</f>
        <v>1</v>
      </c>
      <c r="O15" s="29">
        <f>IF(A15="",1,IF(VLOOKUP(E15,CONTROLLO!$A$2:$C$241,2,FALSE)='SCHEDA RENDICONTAZIONE'!B15,1,0))</f>
        <v>1</v>
      </c>
    </row>
    <row r="16" spans="1:15" ht="30" customHeight="1" x14ac:dyDescent="0.25">
      <c r="A16" s="47" t="str">
        <f t="shared" si="2"/>
        <v/>
      </c>
      <c r="B16" s="64"/>
      <c r="C16" s="64"/>
      <c r="D16" s="61"/>
      <c r="E16" s="40"/>
      <c r="F16" s="60"/>
      <c r="G16" s="61"/>
      <c r="H16" s="41"/>
      <c r="I16" s="42"/>
      <c r="J16" s="42"/>
      <c r="K16" s="54"/>
      <c r="L16" s="51" t="str">
        <f t="shared" si="0"/>
        <v/>
      </c>
      <c r="M16" s="33" t="str">
        <f t="shared" si="1"/>
        <v/>
      </c>
      <c r="N16" s="32">
        <f>IF(A16="",1,IF(VLOOKUP(B16,CONTROLLO!$B$2:$C$241,2,FALSE)='SCHEDA RENDICONTAZIONE'!$A$6,1,0))</f>
        <v>1</v>
      </c>
      <c r="O16" s="29">
        <f>IF(A16="",1,IF(VLOOKUP(E16,CONTROLLO!$A$2:$C$241,2,FALSE)='SCHEDA RENDICONTAZIONE'!B16,1,0))</f>
        <v>1</v>
      </c>
    </row>
    <row r="17" spans="1:15" ht="30" customHeight="1" x14ac:dyDescent="0.25">
      <c r="A17" s="47" t="str">
        <f t="shared" si="2"/>
        <v/>
      </c>
      <c r="B17" s="64"/>
      <c r="C17" s="64"/>
      <c r="D17" s="61"/>
      <c r="E17" s="40"/>
      <c r="F17" s="60"/>
      <c r="G17" s="61"/>
      <c r="H17" s="41"/>
      <c r="I17" s="42"/>
      <c r="J17" s="42"/>
      <c r="K17" s="54"/>
      <c r="L17" s="51" t="str">
        <f t="shared" si="0"/>
        <v/>
      </c>
      <c r="M17" s="33" t="str">
        <f t="shared" si="1"/>
        <v/>
      </c>
      <c r="N17" s="32">
        <f>IF(A17="",1,IF(VLOOKUP(B17,CONTROLLO!$B$2:$C$241,2,FALSE)='SCHEDA RENDICONTAZIONE'!$A$6,1,0))</f>
        <v>1</v>
      </c>
      <c r="O17" s="29">
        <f>IF(A17="",1,IF(VLOOKUP(E17,CONTROLLO!$A$2:$C$241,2,FALSE)='SCHEDA RENDICONTAZIONE'!B17,1,0))</f>
        <v>1</v>
      </c>
    </row>
    <row r="18" spans="1:15" ht="30" customHeight="1" x14ac:dyDescent="0.25">
      <c r="A18" s="47" t="str">
        <f t="shared" si="2"/>
        <v/>
      </c>
      <c r="B18" s="64"/>
      <c r="C18" s="64"/>
      <c r="D18" s="61"/>
      <c r="E18" s="40"/>
      <c r="F18" s="60"/>
      <c r="G18" s="61"/>
      <c r="H18" s="41"/>
      <c r="I18" s="42"/>
      <c r="J18" s="42"/>
      <c r="K18" s="54"/>
      <c r="L18" s="51" t="str">
        <f t="shared" si="0"/>
        <v/>
      </c>
      <c r="M18" s="33" t="str">
        <f t="shared" si="1"/>
        <v/>
      </c>
      <c r="N18" s="32">
        <f>IF(A18="",1,IF(VLOOKUP(B18,CONTROLLO!$B$2:$C$241,2,FALSE)='SCHEDA RENDICONTAZIONE'!$A$6,1,0))</f>
        <v>1</v>
      </c>
      <c r="O18" s="29">
        <f>IF(A18="",1,IF(VLOOKUP(E18,CONTROLLO!$A$2:$C$241,2,FALSE)='SCHEDA RENDICONTAZIONE'!B18,1,0))</f>
        <v>1</v>
      </c>
    </row>
    <row r="19" spans="1:15" ht="30" customHeight="1" x14ac:dyDescent="0.25">
      <c r="A19" s="47" t="str">
        <f t="shared" si="2"/>
        <v/>
      </c>
      <c r="B19" s="64"/>
      <c r="C19" s="64"/>
      <c r="D19" s="61"/>
      <c r="E19" s="40"/>
      <c r="F19" s="60"/>
      <c r="G19" s="61"/>
      <c r="H19" s="41"/>
      <c r="I19" s="42"/>
      <c r="J19" s="42"/>
      <c r="K19" s="54"/>
      <c r="L19" s="51" t="str">
        <f t="shared" si="0"/>
        <v/>
      </c>
      <c r="M19" s="33" t="str">
        <f t="shared" si="1"/>
        <v/>
      </c>
      <c r="N19" s="32">
        <f>IF(A19="",1,IF(VLOOKUP(B19,CONTROLLO!$B$2:$C$241,2,FALSE)='SCHEDA RENDICONTAZIONE'!$A$6,1,0))</f>
        <v>1</v>
      </c>
      <c r="O19" s="29">
        <f>IF(A19="",1,IF(VLOOKUP(E19,CONTROLLO!$A$2:$C$241,2,FALSE)='SCHEDA RENDICONTAZIONE'!B19,1,0))</f>
        <v>1</v>
      </c>
    </row>
    <row r="20" spans="1:15" ht="30" customHeight="1" x14ac:dyDescent="0.25">
      <c r="A20" s="47" t="str">
        <f t="shared" si="2"/>
        <v/>
      </c>
      <c r="B20" s="64"/>
      <c r="C20" s="64"/>
      <c r="D20" s="61"/>
      <c r="E20" s="40"/>
      <c r="F20" s="60"/>
      <c r="G20" s="61"/>
      <c r="H20" s="41"/>
      <c r="I20" s="42"/>
      <c r="J20" s="42"/>
      <c r="K20" s="54"/>
      <c r="L20" s="51" t="str">
        <f t="shared" si="0"/>
        <v/>
      </c>
      <c r="M20" s="33" t="str">
        <f t="shared" si="1"/>
        <v/>
      </c>
      <c r="N20" s="32">
        <f>IF(A20="",1,IF(VLOOKUP(B20,CONTROLLO!$B$2:$C$241,2,FALSE)='SCHEDA RENDICONTAZIONE'!$A$6,1,0))</f>
        <v>1</v>
      </c>
      <c r="O20" s="29">
        <f>IF(A20="",1,IF(VLOOKUP(E20,CONTROLLO!$A$2:$C$241,2,FALSE)='SCHEDA RENDICONTAZIONE'!B20,1,0))</f>
        <v>1</v>
      </c>
    </row>
    <row r="21" spans="1:15" ht="30" customHeight="1" x14ac:dyDescent="0.25">
      <c r="A21" s="47" t="str">
        <f t="shared" si="2"/>
        <v/>
      </c>
      <c r="B21" s="64"/>
      <c r="C21" s="64"/>
      <c r="D21" s="61"/>
      <c r="E21" s="43"/>
      <c r="F21" s="60"/>
      <c r="G21" s="61"/>
      <c r="H21" s="41"/>
      <c r="I21" s="42"/>
      <c r="J21" s="42"/>
      <c r="K21" s="54"/>
      <c r="L21" s="51" t="str">
        <f t="shared" si="0"/>
        <v/>
      </c>
      <c r="M21" s="33" t="str">
        <f t="shared" si="1"/>
        <v/>
      </c>
      <c r="N21" s="32">
        <f>IF(A21="",1,IF(VLOOKUP(B21,CONTROLLO!$B$2:$C$241,2,FALSE)='SCHEDA RENDICONTAZIONE'!$A$6,1,0))</f>
        <v>1</v>
      </c>
      <c r="O21" s="29">
        <f>IF(A21="",1,IF(VLOOKUP(E21,CONTROLLO!$A$2:$C$241,2,FALSE)='SCHEDA RENDICONTAZIONE'!B21,1,0))</f>
        <v>1</v>
      </c>
    </row>
    <row r="22" spans="1:15" ht="30" customHeight="1" x14ac:dyDescent="0.25">
      <c r="A22" s="47" t="str">
        <f t="shared" si="2"/>
        <v/>
      </c>
      <c r="B22" s="64"/>
      <c r="C22" s="64"/>
      <c r="D22" s="61"/>
      <c r="E22" s="43"/>
      <c r="F22" s="60"/>
      <c r="G22" s="61"/>
      <c r="H22" s="41"/>
      <c r="I22" s="42"/>
      <c r="J22" s="42"/>
      <c r="K22" s="54"/>
      <c r="L22" s="51" t="str">
        <f t="shared" si="0"/>
        <v/>
      </c>
      <c r="M22" s="33" t="str">
        <f t="shared" si="1"/>
        <v/>
      </c>
      <c r="N22" s="32">
        <f>IF(A22="",1,IF(VLOOKUP(B22,CONTROLLO!$B$2:$C$241,2,FALSE)='SCHEDA RENDICONTAZIONE'!$A$6,1,0))</f>
        <v>1</v>
      </c>
      <c r="O22" s="29">
        <f>IF(A22="",1,IF(VLOOKUP(E22,CONTROLLO!$A$2:$C$241,2,FALSE)='SCHEDA RENDICONTAZIONE'!B22,1,0))</f>
        <v>1</v>
      </c>
    </row>
    <row r="23" spans="1:15" ht="30" customHeight="1" x14ac:dyDescent="0.25">
      <c r="A23" s="47" t="str">
        <f t="shared" si="2"/>
        <v/>
      </c>
      <c r="B23" s="64"/>
      <c r="C23" s="64"/>
      <c r="D23" s="61"/>
      <c r="E23" s="43"/>
      <c r="F23" s="60"/>
      <c r="G23" s="61"/>
      <c r="H23" s="41"/>
      <c r="I23" s="42"/>
      <c r="J23" s="42"/>
      <c r="K23" s="54"/>
      <c r="L23" s="51" t="str">
        <f t="shared" si="0"/>
        <v/>
      </c>
      <c r="M23" s="33" t="str">
        <f t="shared" si="1"/>
        <v/>
      </c>
      <c r="N23" s="32">
        <f>IF(A23="",1,IF(VLOOKUP(B23,CONTROLLO!$B$2:$C$241,2,FALSE)='SCHEDA RENDICONTAZIONE'!$A$6,1,0))</f>
        <v>1</v>
      </c>
      <c r="O23" s="29">
        <f>IF(A23="",1,IF(VLOOKUP(E23,CONTROLLO!$A$2:$C$241,2,FALSE)='SCHEDA RENDICONTAZIONE'!B23,1,0))</f>
        <v>1</v>
      </c>
    </row>
    <row r="24" spans="1:15" ht="30" customHeight="1" x14ac:dyDescent="0.25">
      <c r="A24" s="47" t="str">
        <f t="shared" si="2"/>
        <v/>
      </c>
      <c r="B24" s="64"/>
      <c r="C24" s="64"/>
      <c r="D24" s="61"/>
      <c r="E24" s="43"/>
      <c r="F24" s="60"/>
      <c r="G24" s="61"/>
      <c r="H24" s="41"/>
      <c r="I24" s="42"/>
      <c r="J24" s="42"/>
      <c r="K24" s="54"/>
      <c r="L24" s="51" t="str">
        <f t="shared" si="0"/>
        <v/>
      </c>
      <c r="M24" s="33" t="str">
        <f t="shared" si="1"/>
        <v/>
      </c>
      <c r="N24" s="32">
        <f>IF(A24="",1,IF(VLOOKUP(B24,CONTROLLO!$B$2:$C$241,2,FALSE)='SCHEDA RENDICONTAZIONE'!$A$6,1,0))</f>
        <v>1</v>
      </c>
      <c r="O24" s="29">
        <f>IF(A24="",1,IF(VLOOKUP(E24,CONTROLLO!$A$2:$C$241,2,FALSE)='SCHEDA RENDICONTAZIONE'!B24,1,0))</f>
        <v>1</v>
      </c>
    </row>
    <row r="25" spans="1:15" ht="30" customHeight="1" x14ac:dyDescent="0.25">
      <c r="A25" s="47" t="str">
        <f t="shared" si="2"/>
        <v/>
      </c>
      <c r="B25" s="64"/>
      <c r="C25" s="64"/>
      <c r="D25" s="61"/>
      <c r="E25" s="43"/>
      <c r="F25" s="60"/>
      <c r="G25" s="61"/>
      <c r="H25" s="41"/>
      <c r="I25" s="42"/>
      <c r="J25" s="42"/>
      <c r="K25" s="54"/>
      <c r="L25" s="51" t="str">
        <f t="shared" si="0"/>
        <v/>
      </c>
      <c r="M25" s="33" t="str">
        <f t="shared" si="1"/>
        <v/>
      </c>
      <c r="N25" s="32">
        <f>IF(A25="",1,IF(VLOOKUP(B25,CONTROLLO!$B$2:$C$241,2,FALSE)='SCHEDA RENDICONTAZIONE'!$A$6,1,0))</f>
        <v>1</v>
      </c>
      <c r="O25" s="29">
        <f>IF(A25="",1,IF(VLOOKUP(E25,CONTROLLO!$A$2:$C$241,2,FALSE)='SCHEDA RENDICONTAZIONE'!B25,1,0))</f>
        <v>1</v>
      </c>
    </row>
    <row r="26" spans="1:15" ht="30" customHeight="1" x14ac:dyDescent="0.25">
      <c r="A26" s="47" t="str">
        <f t="shared" si="2"/>
        <v/>
      </c>
      <c r="B26" s="64"/>
      <c r="C26" s="64"/>
      <c r="D26" s="61"/>
      <c r="E26" s="43"/>
      <c r="F26" s="60"/>
      <c r="G26" s="61"/>
      <c r="H26" s="41"/>
      <c r="I26" s="42"/>
      <c r="J26" s="42"/>
      <c r="K26" s="54"/>
      <c r="L26" s="51" t="str">
        <f t="shared" si="0"/>
        <v/>
      </c>
      <c r="M26" s="33" t="str">
        <f t="shared" si="1"/>
        <v/>
      </c>
      <c r="N26" s="32">
        <f>IF(A26="",1,IF(VLOOKUP(B26,CONTROLLO!$B$2:$C$241,2,FALSE)='SCHEDA RENDICONTAZIONE'!$A$6,1,0))</f>
        <v>1</v>
      </c>
      <c r="O26" s="29">
        <f>IF(A26="",1,IF(VLOOKUP(E26,CONTROLLO!$A$2:$C$241,2,FALSE)='SCHEDA RENDICONTAZIONE'!B26,1,0))</f>
        <v>1</v>
      </c>
    </row>
    <row r="27" spans="1:15" ht="30" customHeight="1" x14ac:dyDescent="0.25">
      <c r="A27" s="47" t="str">
        <f t="shared" si="2"/>
        <v/>
      </c>
      <c r="B27" s="64"/>
      <c r="C27" s="64"/>
      <c r="D27" s="61"/>
      <c r="E27" s="43"/>
      <c r="F27" s="60"/>
      <c r="G27" s="61"/>
      <c r="H27" s="41"/>
      <c r="I27" s="42"/>
      <c r="J27" s="42"/>
      <c r="K27" s="54"/>
      <c r="L27" s="51" t="str">
        <f t="shared" si="0"/>
        <v/>
      </c>
      <c r="M27" s="33" t="str">
        <f t="shared" si="1"/>
        <v/>
      </c>
      <c r="N27" s="32">
        <f>IF(A27="",1,IF(VLOOKUP(B27,CONTROLLO!$B$2:$C$241,2,FALSE)='SCHEDA RENDICONTAZIONE'!$A$6,1,0))</f>
        <v>1</v>
      </c>
      <c r="O27" s="29">
        <f>IF(A27="",1,IF(VLOOKUP(E27,CONTROLLO!$A$2:$C$241,2,FALSE)='SCHEDA RENDICONTAZIONE'!B27,1,0))</f>
        <v>1</v>
      </c>
    </row>
    <row r="28" spans="1:15" ht="30" customHeight="1" thickBot="1" x14ac:dyDescent="0.3">
      <c r="A28" s="48" t="str">
        <f t="shared" si="2"/>
        <v/>
      </c>
      <c r="B28" s="65"/>
      <c r="C28" s="65"/>
      <c r="D28" s="63"/>
      <c r="E28" s="44"/>
      <c r="F28" s="62"/>
      <c r="G28" s="63"/>
      <c r="H28" s="45"/>
      <c r="I28" s="46"/>
      <c r="J28" s="46"/>
      <c r="K28" s="55"/>
      <c r="L28" s="52" t="str">
        <f t="shared" si="0"/>
        <v/>
      </c>
      <c r="M28" s="34" t="str">
        <f t="shared" si="1"/>
        <v/>
      </c>
      <c r="N28" s="32">
        <f>IF(A28="",1,IF(VLOOKUP(B28,CONTROLLO!$B$2:$C$241,2,FALSE)='SCHEDA RENDICONTAZIONE'!$A$6,1,0))</f>
        <v>1</v>
      </c>
      <c r="O28" s="29">
        <f>IF(A28="",1,IF(VLOOKUP(E28,CONTROLLO!$A$2:$C$241,2,FALSE)='SCHEDA RENDICONTAZIONE'!B28,1,0))</f>
        <v>1</v>
      </c>
    </row>
    <row r="29" spans="1:15" x14ac:dyDescent="0.25">
      <c r="B29" s="4"/>
      <c r="C29" s="5"/>
      <c r="D29" s="5"/>
      <c r="L29" s="30"/>
    </row>
    <row r="30" spans="1:15" x14ac:dyDescent="0.25">
      <c r="B30" s="4"/>
      <c r="C30" s="3"/>
      <c r="D30" s="3"/>
    </row>
    <row r="31" spans="1:15" x14ac:dyDescent="0.25">
      <c r="A31" s="59"/>
      <c r="B31" s="59"/>
      <c r="C31" s="59"/>
      <c r="D31" s="59"/>
    </row>
    <row r="32" spans="1:15" x14ac:dyDescent="0.25">
      <c r="B32" s="4"/>
      <c r="C32" s="3"/>
      <c r="D32" s="3"/>
    </row>
    <row r="33" spans="3:4" x14ac:dyDescent="0.25">
      <c r="C33" s="3"/>
      <c r="D33" s="3"/>
    </row>
  </sheetData>
  <sheetProtection algorithmName="SHA-512" hashValue="bE5+xlJPEzZG5tvmeCJuEyRcS5qPvacHm7JtnKuyTU4i24Mv/TW5pkU07viB626iXMphM5U+DGrD1BddR11UwQ==" saltValue="tpneyefELTC/2Zs5kn5izw==" spinCount="100000" sheet="1" objects="1" scenarios="1" formatColumns="0"/>
  <mergeCells count="55">
    <mergeCell ref="A1:K1"/>
    <mergeCell ref="A2:K2"/>
    <mergeCell ref="A3:K3"/>
    <mergeCell ref="B9:D9"/>
    <mergeCell ref="B10:D10"/>
    <mergeCell ref="F8:G8"/>
    <mergeCell ref="F9:G9"/>
    <mergeCell ref="F10:G10"/>
    <mergeCell ref="J5:K5"/>
    <mergeCell ref="J6:K6"/>
    <mergeCell ref="B8:D8"/>
    <mergeCell ref="H5:I5"/>
    <mergeCell ref="H6:I6"/>
    <mergeCell ref="F5:G5"/>
    <mergeCell ref="F6:G6"/>
    <mergeCell ref="B5:D5"/>
    <mergeCell ref="B6:D6"/>
    <mergeCell ref="B20:D20"/>
    <mergeCell ref="B11:D11"/>
    <mergeCell ref="B12:D12"/>
    <mergeCell ref="B13:D13"/>
    <mergeCell ref="B14:D14"/>
    <mergeCell ref="B15:D15"/>
    <mergeCell ref="B26:D26"/>
    <mergeCell ref="B27:D27"/>
    <mergeCell ref="B28:D28"/>
    <mergeCell ref="F14:G14"/>
    <mergeCell ref="F15:G15"/>
    <mergeCell ref="F16:G16"/>
    <mergeCell ref="F17:G17"/>
    <mergeCell ref="B21:D21"/>
    <mergeCell ref="B22:D22"/>
    <mergeCell ref="B23:D23"/>
    <mergeCell ref="B24:D24"/>
    <mergeCell ref="B25:D25"/>
    <mergeCell ref="B16:D16"/>
    <mergeCell ref="B17:D17"/>
    <mergeCell ref="B18:D18"/>
    <mergeCell ref="B19:D19"/>
    <mergeCell ref="L8:M8"/>
    <mergeCell ref="A31:D31"/>
    <mergeCell ref="F11:G11"/>
    <mergeCell ref="F12:G12"/>
    <mergeCell ref="F28:G28"/>
    <mergeCell ref="F23:G23"/>
    <mergeCell ref="F24:G24"/>
    <mergeCell ref="F25:G25"/>
    <mergeCell ref="F26:G26"/>
    <mergeCell ref="F27:G27"/>
    <mergeCell ref="F18:G18"/>
    <mergeCell ref="F19:G19"/>
    <mergeCell ref="F20:G20"/>
    <mergeCell ref="F21:G21"/>
    <mergeCell ref="F22:G22"/>
    <mergeCell ref="F13:G13"/>
  </mergeCells>
  <conditionalFormatting sqref="B9:D28">
    <cfRule type="expression" dxfId="4" priority="5">
      <formula>N9=0</formula>
    </cfRule>
  </conditionalFormatting>
  <conditionalFormatting sqref="E9:E28">
    <cfRule type="expression" dxfId="3" priority="4">
      <formula>O9=0</formula>
    </cfRule>
  </conditionalFormatting>
  <conditionalFormatting sqref="L9:L29">
    <cfRule type="cellIs" dxfId="2" priority="3" operator="equal">
      <formula>"SELEZIONARE PERSONALE ATA O CAMBIARE AREA DI ATTIVITA'"</formula>
    </cfRule>
  </conditionalFormatting>
  <conditionalFormatting sqref="M9:M28">
    <cfRule type="cellIs" dxfId="1" priority="2" operator="equal">
      <formula>"SELEZIONARE ATTIVITA' COMPATIBILE"</formula>
    </cfRule>
  </conditionalFormatting>
  <conditionalFormatting sqref="L9:L28">
    <cfRule type="cellIs" dxfId="0" priority="1" operator="equal">
      <formula>"SELEZIONARE PERSONALE DOCENTE  O CAMBIARE AREA DI ATTIVITA'"</formula>
    </cfRule>
  </conditionalFormatting>
  <dataValidations count="25">
    <dataValidation type="list" allowBlank="1" showInputMessage="1" showErrorMessage="1" sqref="A6">
      <formula1>PERSONALE</formula1>
    </dataValidation>
    <dataValidation type="list" allowBlank="1" showInputMessage="1" showErrorMessage="1" sqref="H6">
      <formula1>TIP._CONTRATTO</formula1>
    </dataValidation>
    <dataValidation type="textLength" operator="equal" allowBlank="1" showInputMessage="1" showErrorMessage="1" errorTitle="CODICE FISCALE ERRATO" error="Il codice fiscale deve avere 16 cifre" sqref="F6">
      <formula1>16</formula1>
    </dataValidation>
    <dataValidation type="list" allowBlank="1" showInputMessage="1" showErrorMessage="1" sqref="E9">
      <formula1>RIGA_1</formula1>
    </dataValidation>
    <dataValidation type="list" allowBlank="1" showInputMessage="1" showErrorMessage="1" sqref="E10">
      <formula1>RIGA_2</formula1>
    </dataValidation>
    <dataValidation type="list" allowBlank="1" showInputMessage="1" showErrorMessage="1" sqref="E11">
      <formula1>RIGA_3</formula1>
    </dataValidation>
    <dataValidation type="list" allowBlank="1" showInputMessage="1" showErrorMessage="1" sqref="E12">
      <formula1>RIGA_4</formula1>
    </dataValidation>
    <dataValidation type="list" allowBlank="1" showInputMessage="1" showErrorMessage="1" sqref="E13">
      <formula1>RIGA_5</formula1>
    </dataValidation>
    <dataValidation type="list" allowBlank="1" showInputMessage="1" showErrorMessage="1" sqref="E14">
      <formula1>RIGA_6</formula1>
    </dataValidation>
    <dataValidation type="list" allowBlank="1" showInputMessage="1" showErrorMessage="1" sqref="E15">
      <formula1>RIGA_7</formula1>
    </dataValidation>
    <dataValidation type="list" allowBlank="1" showInputMessage="1" showErrorMessage="1" sqref="E16">
      <formula1>RIGA_8</formula1>
    </dataValidation>
    <dataValidation type="list" allowBlank="1" showInputMessage="1" showErrorMessage="1" sqref="E17">
      <formula1>RIGA_9</formula1>
    </dataValidation>
    <dataValidation type="list" allowBlank="1" showInputMessage="1" showErrorMessage="1" sqref="E18">
      <formula1>RIGA_10</formula1>
    </dataValidation>
    <dataValidation type="list" allowBlank="1" showInputMessage="1" showErrorMessage="1" sqref="E19">
      <formula1>RIGA_11</formula1>
    </dataValidation>
    <dataValidation type="list" allowBlank="1" showInputMessage="1" showErrorMessage="1" sqref="E20">
      <formula1>RIGA_12</formula1>
    </dataValidation>
    <dataValidation type="list" allowBlank="1" showInputMessage="1" showErrorMessage="1" sqref="E21">
      <formula1>RIGA_13</formula1>
    </dataValidation>
    <dataValidation type="list" allowBlank="1" showInputMessage="1" showErrorMessage="1" sqref="E22">
      <formula1>RIGA_14</formula1>
    </dataValidation>
    <dataValidation type="list" allowBlank="1" showInputMessage="1" showErrorMessage="1" sqref="E23">
      <formula1>RIGA_15</formula1>
    </dataValidation>
    <dataValidation type="list" allowBlank="1" showInputMessage="1" showErrorMessage="1" sqref="E24">
      <formula1>RIGA_16</formula1>
    </dataValidation>
    <dataValidation type="list" allowBlank="1" showInputMessage="1" showErrorMessage="1" sqref="E25">
      <formula1>RIGA_17</formula1>
    </dataValidation>
    <dataValidation type="list" allowBlank="1" showInputMessage="1" showErrorMessage="1" sqref="E26">
      <formula1>RIGA_18</formula1>
    </dataValidation>
    <dataValidation type="list" allowBlank="1" showInputMessage="1" showErrorMessage="1" sqref="E27">
      <formula1>RIGA_19</formula1>
    </dataValidation>
    <dataValidation type="list" allowBlank="1" showInputMessage="1" showErrorMessage="1" sqref="E28">
      <formula1>RIGA_20</formula1>
    </dataValidation>
    <dataValidation type="list" allowBlank="1" showInputMessage="1" showErrorMessage="1" sqref="B9:D28">
      <formula1>INDIRECT($A$6)</formula1>
    </dataValidation>
    <dataValidation type="decimal" allowBlank="1" showInputMessage="1" showErrorMessage="1" errorTitle="Contenuto cella" error="La cella deve contenere solo il numero di ore" sqref="K9:K28">
      <formula1>0</formula1>
      <formula2>999</formula2>
    </dataValidation>
  </dataValidations>
  <pageMargins left="0.19685039370078741" right="0.19685039370078741" top="0.39370078740157483" bottom="0.19685039370078741" header="0.31496062992125984" footer="0.31496062992125984"/>
  <pageSetup paperSize="9" scale="92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O21"/>
  <sheetViews>
    <sheetView workbookViewId="0">
      <selection activeCell="E42" sqref="E42"/>
    </sheetView>
  </sheetViews>
  <sheetFormatPr defaultRowHeight="15" x14ac:dyDescent="0.25"/>
  <cols>
    <col min="3" max="3" width="19.28515625" bestFit="1" customWidth="1"/>
    <col min="4" max="4" width="11.28515625" bestFit="1" customWidth="1"/>
    <col min="5" max="6" width="30.7109375" customWidth="1"/>
    <col min="7" max="7" width="23" bestFit="1" customWidth="1"/>
    <col min="8" max="8" width="20.42578125" bestFit="1" customWidth="1"/>
    <col min="9" max="10" width="30.7109375" customWidth="1"/>
    <col min="11" max="11" width="30.7109375" style="4" customWidth="1"/>
    <col min="12" max="12" width="10.7109375" style="3" bestFit="1" customWidth="1"/>
    <col min="13" max="13" width="10.28515625" bestFit="1" customWidth="1"/>
    <col min="14" max="14" width="9" bestFit="1" customWidth="1"/>
    <col min="15" max="15" width="11.5703125" style="3" bestFit="1" customWidth="1"/>
  </cols>
  <sheetData>
    <row r="1" spans="1:15" x14ac:dyDescent="0.25">
      <c r="A1" s="86" t="s">
        <v>18</v>
      </c>
      <c r="B1" s="18" t="s">
        <v>134</v>
      </c>
      <c r="C1" s="19" t="s">
        <v>19</v>
      </c>
      <c r="D1" s="19" t="s">
        <v>0</v>
      </c>
      <c r="E1" s="20" t="s">
        <v>1</v>
      </c>
      <c r="F1" s="20" t="s">
        <v>2</v>
      </c>
      <c r="G1" s="19" t="s">
        <v>16</v>
      </c>
      <c r="H1" s="19" t="s">
        <v>133</v>
      </c>
      <c r="I1" s="20" t="s">
        <v>136</v>
      </c>
      <c r="J1" s="20" t="s">
        <v>107</v>
      </c>
      <c r="K1" s="20" t="s">
        <v>17</v>
      </c>
      <c r="L1" s="19" t="s">
        <v>4</v>
      </c>
      <c r="M1" s="19" t="s">
        <v>5</v>
      </c>
      <c r="N1" s="19" t="s">
        <v>6</v>
      </c>
      <c r="O1" s="19" t="s">
        <v>7</v>
      </c>
    </row>
    <row r="2" spans="1:15" x14ac:dyDescent="0.25">
      <c r="A2" s="87"/>
      <c r="B2" s="18" t="str">
        <f>IF('SCHEDA RENDICONTAZIONE'!A9="","",'SCHEDA RENDICONTAZIONE'!A9)</f>
        <v/>
      </c>
      <c r="C2" s="21" t="str">
        <f>IF(OR('SCHEDA RENDICONTAZIONE'!B9="",'SCHEDA RENDICONTAZIONE'!E9=""),"",IF('SCHEDA RENDICONTAZIONE'!$F$6="","",'SCHEDA RENDICONTAZIONE'!$F$6))</f>
        <v/>
      </c>
      <c r="D2" s="21" t="str">
        <f>IF(OR('SCHEDA RENDICONTAZIONE'!B9="",'SCHEDA RENDICONTAZIONE'!E9=""),"",IF('SCHEDA RENDICONTAZIONE'!$A$6="","",'SCHEDA RENDICONTAZIONE'!$A$6))</f>
        <v/>
      </c>
      <c r="E2" s="22" t="str">
        <f>IF(OR('SCHEDA RENDICONTAZIONE'!B9="",'SCHEDA RENDICONTAZIONE'!E9=""),"",IF('SCHEDA RENDICONTAZIONE'!$B$6="","",'SCHEDA RENDICONTAZIONE'!$B$6))</f>
        <v/>
      </c>
      <c r="F2" s="22" t="str">
        <f>IF(OR('SCHEDA RENDICONTAZIONE'!B9="",'SCHEDA RENDICONTAZIONE'!E9=""),"",IF('SCHEDA RENDICONTAZIONE'!$E$6="","",'SCHEDA RENDICONTAZIONE'!$E$6))</f>
        <v/>
      </c>
      <c r="G2" s="21" t="str">
        <f>IF(OR('SCHEDA RENDICONTAZIONE'!B9="",'SCHEDA RENDICONTAZIONE'!E9=""),"",IF('SCHEDA RENDICONTAZIONE'!$H$6="","",'SCHEDA RENDICONTAZIONE'!$H$6))</f>
        <v/>
      </c>
      <c r="H2" s="21" t="str">
        <f>IF(OR('SCHEDA RENDICONTAZIONE'!B9="",'SCHEDA RENDICONTAZIONE'!E9=""),"",IF('SCHEDA RENDICONTAZIONE'!$J$6="","",'SCHEDA RENDICONTAZIONE'!$J$6))</f>
        <v/>
      </c>
      <c r="I2" s="22" t="str">
        <f>IF(OR('SCHEDA RENDICONTAZIONE'!B9="",'SCHEDA RENDICONTAZIONE'!E9=""),"",'SCHEDA RENDICONTAZIONE'!B9)</f>
        <v/>
      </c>
      <c r="J2" s="22" t="str">
        <f>IF(OR('SCHEDA RENDICONTAZIONE'!B9="",'SCHEDA RENDICONTAZIONE'!E9=""),"",'SCHEDA RENDICONTAZIONE'!E9)</f>
        <v/>
      </c>
      <c r="K2" s="23" t="str">
        <f>IF(OR('SCHEDA RENDICONTAZIONE'!B9="",'SCHEDA RENDICONTAZIONE'!E9=""),"",IF('SCHEDA RENDICONTAZIONE'!F9="","",'SCHEDA RENDICONTAZIONE'!F9))</f>
        <v/>
      </c>
      <c r="L2" s="24" t="str">
        <f>IF(OR('SCHEDA RENDICONTAZIONE'!B9="",'SCHEDA RENDICONTAZIONE'!E9=""),"",IF('SCHEDA RENDICONTAZIONE'!H9="","",'SCHEDA RENDICONTAZIONE'!H9))</f>
        <v/>
      </c>
      <c r="M2" s="21" t="str">
        <f>IF(OR('SCHEDA RENDICONTAZIONE'!B9="",'SCHEDA RENDICONTAZIONE'!E9=""),"",IF('SCHEDA RENDICONTAZIONE'!I9="","",'SCHEDA RENDICONTAZIONE'!I9))</f>
        <v/>
      </c>
      <c r="N2" s="21" t="str">
        <f>IF(OR('SCHEDA RENDICONTAZIONE'!B9="",'SCHEDA RENDICONTAZIONE'!E9=""),"",IF('SCHEDA RENDICONTAZIONE'!J9="","",'SCHEDA RENDICONTAZIONE'!J9))</f>
        <v/>
      </c>
      <c r="O2" s="21" t="str">
        <f>IF(OR('SCHEDA RENDICONTAZIONE'!B9="",'SCHEDA RENDICONTAZIONE'!E9=""),"",IF('SCHEDA RENDICONTAZIONE'!K9="","",'SCHEDA RENDICONTAZIONE'!K9))</f>
        <v/>
      </c>
    </row>
    <row r="3" spans="1:15" ht="15.75" thickBot="1" x14ac:dyDescent="0.3">
      <c r="A3" s="25">
        <f>MAX(B2:B21)</f>
        <v>0</v>
      </c>
      <c r="B3" s="18" t="str">
        <f>IF('SCHEDA RENDICONTAZIONE'!A10="","",'SCHEDA RENDICONTAZIONE'!A10)</f>
        <v/>
      </c>
      <c r="C3" s="21" t="str">
        <f>IF(OR('SCHEDA RENDICONTAZIONE'!B10="",'SCHEDA RENDICONTAZIONE'!E10=""),"",IF('SCHEDA RENDICONTAZIONE'!$F$6="","",'SCHEDA RENDICONTAZIONE'!$F$6))</f>
        <v/>
      </c>
      <c r="D3" s="21" t="str">
        <f>IF(OR('SCHEDA RENDICONTAZIONE'!B10="",'SCHEDA RENDICONTAZIONE'!E10=""),"",IF('SCHEDA RENDICONTAZIONE'!$A$6="","",'SCHEDA RENDICONTAZIONE'!$A$6))</f>
        <v/>
      </c>
      <c r="E3" s="22" t="str">
        <f>IF(OR('SCHEDA RENDICONTAZIONE'!B10="",'SCHEDA RENDICONTAZIONE'!E10=""),"",IF('SCHEDA RENDICONTAZIONE'!$B$6="","",'SCHEDA RENDICONTAZIONE'!$B$6))</f>
        <v/>
      </c>
      <c r="F3" s="22" t="str">
        <f>IF(OR('SCHEDA RENDICONTAZIONE'!B10="",'SCHEDA RENDICONTAZIONE'!E10=""),"",IF('SCHEDA RENDICONTAZIONE'!$E$6="","",'SCHEDA RENDICONTAZIONE'!$E$6))</f>
        <v/>
      </c>
      <c r="G3" s="21" t="str">
        <f>IF(OR('SCHEDA RENDICONTAZIONE'!B10="",'SCHEDA RENDICONTAZIONE'!E10=""),"",IF('SCHEDA RENDICONTAZIONE'!$H$6="","",'SCHEDA RENDICONTAZIONE'!$H$6))</f>
        <v/>
      </c>
      <c r="H3" s="21" t="str">
        <f>IF(OR('SCHEDA RENDICONTAZIONE'!B10="",'SCHEDA RENDICONTAZIONE'!E10=""),"",IF('SCHEDA RENDICONTAZIONE'!$J$6="","",'SCHEDA RENDICONTAZIONE'!$J$6))</f>
        <v/>
      </c>
      <c r="I3" s="22" t="str">
        <f>IF(OR('SCHEDA RENDICONTAZIONE'!B10="",'SCHEDA RENDICONTAZIONE'!E10=""),"",'SCHEDA RENDICONTAZIONE'!B10)</f>
        <v/>
      </c>
      <c r="J3" s="22" t="str">
        <f>IF(OR('SCHEDA RENDICONTAZIONE'!B10="",'SCHEDA RENDICONTAZIONE'!E10=""),"",'SCHEDA RENDICONTAZIONE'!E10)</f>
        <v/>
      </c>
      <c r="K3" s="23" t="str">
        <f>IF(OR('SCHEDA RENDICONTAZIONE'!B10="",'SCHEDA RENDICONTAZIONE'!E10=""),"",IF('SCHEDA RENDICONTAZIONE'!F10="","",'SCHEDA RENDICONTAZIONE'!F10))</f>
        <v/>
      </c>
      <c r="L3" s="24" t="str">
        <f>IF(OR('SCHEDA RENDICONTAZIONE'!B10="",'SCHEDA RENDICONTAZIONE'!E10=""),"",IF('SCHEDA RENDICONTAZIONE'!H10="","",'SCHEDA RENDICONTAZIONE'!H10))</f>
        <v/>
      </c>
      <c r="M3" s="21" t="str">
        <f>IF(OR('SCHEDA RENDICONTAZIONE'!B10="",'SCHEDA RENDICONTAZIONE'!E10=""),"",IF('SCHEDA RENDICONTAZIONE'!I10="","",'SCHEDA RENDICONTAZIONE'!I10))</f>
        <v/>
      </c>
      <c r="N3" s="21" t="str">
        <f>IF(OR('SCHEDA RENDICONTAZIONE'!B10="",'SCHEDA RENDICONTAZIONE'!E10=""),"",IF('SCHEDA RENDICONTAZIONE'!J10="","",'SCHEDA RENDICONTAZIONE'!J10))</f>
        <v/>
      </c>
      <c r="O3" s="21" t="str">
        <f>IF(OR('SCHEDA RENDICONTAZIONE'!B10="",'SCHEDA RENDICONTAZIONE'!E10=""),"",IF('SCHEDA RENDICONTAZIONE'!K10="","",'SCHEDA RENDICONTAZIONE'!K10))</f>
        <v/>
      </c>
    </row>
    <row r="4" spans="1:15" x14ac:dyDescent="0.25">
      <c r="A4" s="26"/>
      <c r="B4" s="18" t="str">
        <f>IF('SCHEDA RENDICONTAZIONE'!A11="","",'SCHEDA RENDICONTAZIONE'!A11)</f>
        <v/>
      </c>
      <c r="C4" s="21" t="str">
        <f>IF(OR('SCHEDA RENDICONTAZIONE'!B11="",'SCHEDA RENDICONTAZIONE'!E11=""),"",IF('SCHEDA RENDICONTAZIONE'!$F$6="","",'SCHEDA RENDICONTAZIONE'!$F$6))</f>
        <v/>
      </c>
      <c r="D4" s="21" t="str">
        <f>IF(OR('SCHEDA RENDICONTAZIONE'!B11="",'SCHEDA RENDICONTAZIONE'!E11=""),"",IF('SCHEDA RENDICONTAZIONE'!$A$6="","",'SCHEDA RENDICONTAZIONE'!$A$6))</f>
        <v/>
      </c>
      <c r="E4" s="22" t="str">
        <f>IF(OR('SCHEDA RENDICONTAZIONE'!B11="",'SCHEDA RENDICONTAZIONE'!E11=""),"",IF('SCHEDA RENDICONTAZIONE'!$B$6="","",'SCHEDA RENDICONTAZIONE'!$B$6))</f>
        <v/>
      </c>
      <c r="F4" s="22" t="str">
        <f>IF(OR('SCHEDA RENDICONTAZIONE'!B11="",'SCHEDA RENDICONTAZIONE'!E11=""),"",IF('SCHEDA RENDICONTAZIONE'!$E$6="","",'SCHEDA RENDICONTAZIONE'!$E$6))</f>
        <v/>
      </c>
      <c r="G4" s="21" t="str">
        <f>IF(OR('SCHEDA RENDICONTAZIONE'!B11="",'SCHEDA RENDICONTAZIONE'!E11=""),"",IF('SCHEDA RENDICONTAZIONE'!$H$6="","",'SCHEDA RENDICONTAZIONE'!$H$6))</f>
        <v/>
      </c>
      <c r="H4" s="21" t="str">
        <f>IF(OR('SCHEDA RENDICONTAZIONE'!B11="",'SCHEDA RENDICONTAZIONE'!E11=""),"",IF('SCHEDA RENDICONTAZIONE'!$J$6="","",'SCHEDA RENDICONTAZIONE'!$J$6))</f>
        <v/>
      </c>
      <c r="I4" s="22" t="str">
        <f>IF(OR('SCHEDA RENDICONTAZIONE'!B11="",'SCHEDA RENDICONTAZIONE'!E11=""),"",'SCHEDA RENDICONTAZIONE'!B11)</f>
        <v/>
      </c>
      <c r="J4" s="22" t="str">
        <f>IF(OR('SCHEDA RENDICONTAZIONE'!B11="",'SCHEDA RENDICONTAZIONE'!E11=""),"",'SCHEDA RENDICONTAZIONE'!E11)</f>
        <v/>
      </c>
      <c r="K4" s="23" t="str">
        <f>IF(OR('SCHEDA RENDICONTAZIONE'!B11="",'SCHEDA RENDICONTAZIONE'!E11=""),"",IF('SCHEDA RENDICONTAZIONE'!F11="","",'SCHEDA RENDICONTAZIONE'!F11))</f>
        <v/>
      </c>
      <c r="L4" s="24" t="str">
        <f>IF(OR('SCHEDA RENDICONTAZIONE'!B11="",'SCHEDA RENDICONTAZIONE'!E11=""),"",IF('SCHEDA RENDICONTAZIONE'!H11="","",'SCHEDA RENDICONTAZIONE'!H11))</f>
        <v/>
      </c>
      <c r="M4" s="21" t="str">
        <f>IF(OR('SCHEDA RENDICONTAZIONE'!B11="",'SCHEDA RENDICONTAZIONE'!E11=""),"",IF('SCHEDA RENDICONTAZIONE'!I11="","",'SCHEDA RENDICONTAZIONE'!I11))</f>
        <v/>
      </c>
      <c r="N4" s="21" t="str">
        <f>IF(OR('SCHEDA RENDICONTAZIONE'!B11="",'SCHEDA RENDICONTAZIONE'!E11=""),"",IF('SCHEDA RENDICONTAZIONE'!J11="","",'SCHEDA RENDICONTAZIONE'!J11))</f>
        <v/>
      </c>
      <c r="O4" s="21" t="str">
        <f>IF(OR('SCHEDA RENDICONTAZIONE'!B11="",'SCHEDA RENDICONTAZIONE'!E11=""),"",IF('SCHEDA RENDICONTAZIONE'!K11="","",'SCHEDA RENDICONTAZIONE'!K11))</f>
        <v/>
      </c>
    </row>
    <row r="5" spans="1:15" x14ac:dyDescent="0.25">
      <c r="A5" s="26"/>
      <c r="B5" s="18" t="str">
        <f>IF('SCHEDA RENDICONTAZIONE'!A12="","",'SCHEDA RENDICONTAZIONE'!A12)</f>
        <v/>
      </c>
      <c r="C5" s="21" t="str">
        <f>IF(OR('SCHEDA RENDICONTAZIONE'!B12="",'SCHEDA RENDICONTAZIONE'!E12=""),"",IF('SCHEDA RENDICONTAZIONE'!$F$6="","",'SCHEDA RENDICONTAZIONE'!$F$6))</f>
        <v/>
      </c>
      <c r="D5" s="21" t="str">
        <f>IF(OR('SCHEDA RENDICONTAZIONE'!B12="",'SCHEDA RENDICONTAZIONE'!E12=""),"",IF('SCHEDA RENDICONTAZIONE'!$A$6="","",'SCHEDA RENDICONTAZIONE'!$A$6))</f>
        <v/>
      </c>
      <c r="E5" s="22" t="str">
        <f>IF(OR('SCHEDA RENDICONTAZIONE'!B12="",'SCHEDA RENDICONTAZIONE'!E12=""),"",IF('SCHEDA RENDICONTAZIONE'!$B$6="","",'SCHEDA RENDICONTAZIONE'!$B$6))</f>
        <v/>
      </c>
      <c r="F5" s="22" t="str">
        <f>IF(OR('SCHEDA RENDICONTAZIONE'!B12="",'SCHEDA RENDICONTAZIONE'!E12=""),"",IF('SCHEDA RENDICONTAZIONE'!$E$6="","",'SCHEDA RENDICONTAZIONE'!$E$6))</f>
        <v/>
      </c>
      <c r="G5" s="21" t="str">
        <f>IF(OR('SCHEDA RENDICONTAZIONE'!B12="",'SCHEDA RENDICONTAZIONE'!E12=""),"",IF('SCHEDA RENDICONTAZIONE'!$H$6="","",'SCHEDA RENDICONTAZIONE'!$H$6))</f>
        <v/>
      </c>
      <c r="H5" s="21" t="str">
        <f>IF(OR('SCHEDA RENDICONTAZIONE'!B12="",'SCHEDA RENDICONTAZIONE'!E12=""),"",IF('SCHEDA RENDICONTAZIONE'!$J$6="","",'SCHEDA RENDICONTAZIONE'!$J$6))</f>
        <v/>
      </c>
      <c r="I5" s="22" t="str">
        <f>IF(OR('SCHEDA RENDICONTAZIONE'!B12="",'SCHEDA RENDICONTAZIONE'!E12=""),"",'SCHEDA RENDICONTAZIONE'!B12)</f>
        <v/>
      </c>
      <c r="J5" s="22" t="str">
        <f>IF(OR('SCHEDA RENDICONTAZIONE'!B12="",'SCHEDA RENDICONTAZIONE'!E12=""),"",'SCHEDA RENDICONTAZIONE'!E12)</f>
        <v/>
      </c>
      <c r="K5" s="23" t="str">
        <f>IF(OR('SCHEDA RENDICONTAZIONE'!B12="",'SCHEDA RENDICONTAZIONE'!E12=""),"",IF('SCHEDA RENDICONTAZIONE'!F12="","",'SCHEDA RENDICONTAZIONE'!F12))</f>
        <v/>
      </c>
      <c r="L5" s="24" t="str">
        <f>IF(OR('SCHEDA RENDICONTAZIONE'!B12="",'SCHEDA RENDICONTAZIONE'!E12=""),"",IF('SCHEDA RENDICONTAZIONE'!H12="","",'SCHEDA RENDICONTAZIONE'!H12))</f>
        <v/>
      </c>
      <c r="M5" s="21" t="str">
        <f>IF(OR('SCHEDA RENDICONTAZIONE'!B12="",'SCHEDA RENDICONTAZIONE'!E12=""),"",IF('SCHEDA RENDICONTAZIONE'!I12="","",'SCHEDA RENDICONTAZIONE'!I12))</f>
        <v/>
      </c>
      <c r="N5" s="21" t="str">
        <f>IF(OR('SCHEDA RENDICONTAZIONE'!B12="",'SCHEDA RENDICONTAZIONE'!E12=""),"",IF('SCHEDA RENDICONTAZIONE'!J12="","",'SCHEDA RENDICONTAZIONE'!J12))</f>
        <v/>
      </c>
      <c r="O5" s="21" t="str">
        <f>IF(OR('SCHEDA RENDICONTAZIONE'!B12="",'SCHEDA RENDICONTAZIONE'!E12=""),"",IF('SCHEDA RENDICONTAZIONE'!K12="","",'SCHEDA RENDICONTAZIONE'!K12))</f>
        <v/>
      </c>
    </row>
    <row r="6" spans="1:15" x14ac:dyDescent="0.25">
      <c r="A6" s="26"/>
      <c r="B6" s="18" t="str">
        <f>IF('SCHEDA RENDICONTAZIONE'!A13="","",'SCHEDA RENDICONTAZIONE'!A13)</f>
        <v/>
      </c>
      <c r="C6" s="21" t="str">
        <f>IF(OR('SCHEDA RENDICONTAZIONE'!B13="",'SCHEDA RENDICONTAZIONE'!E13=""),"",IF('SCHEDA RENDICONTAZIONE'!$F$6="","",'SCHEDA RENDICONTAZIONE'!$F$6))</f>
        <v/>
      </c>
      <c r="D6" s="21" t="str">
        <f>IF(OR('SCHEDA RENDICONTAZIONE'!B13="",'SCHEDA RENDICONTAZIONE'!E13=""),"",IF('SCHEDA RENDICONTAZIONE'!$A$6="","",'SCHEDA RENDICONTAZIONE'!$A$6))</f>
        <v/>
      </c>
      <c r="E6" s="22" t="str">
        <f>IF(OR('SCHEDA RENDICONTAZIONE'!B13="",'SCHEDA RENDICONTAZIONE'!E13=""),"",IF('SCHEDA RENDICONTAZIONE'!$B$6="","",'SCHEDA RENDICONTAZIONE'!$B$6))</f>
        <v/>
      </c>
      <c r="F6" s="22" t="str">
        <f>IF(OR('SCHEDA RENDICONTAZIONE'!B13="",'SCHEDA RENDICONTAZIONE'!E13=""),"",IF('SCHEDA RENDICONTAZIONE'!$E$6="","",'SCHEDA RENDICONTAZIONE'!$E$6))</f>
        <v/>
      </c>
      <c r="G6" s="21" t="str">
        <f>IF(OR('SCHEDA RENDICONTAZIONE'!B13="",'SCHEDA RENDICONTAZIONE'!E13=""),"",IF('SCHEDA RENDICONTAZIONE'!$H$6="","",'SCHEDA RENDICONTAZIONE'!$H$6))</f>
        <v/>
      </c>
      <c r="H6" s="21" t="str">
        <f>IF(OR('SCHEDA RENDICONTAZIONE'!B13="",'SCHEDA RENDICONTAZIONE'!E13=""),"",IF('SCHEDA RENDICONTAZIONE'!$J$6="","",'SCHEDA RENDICONTAZIONE'!$J$6))</f>
        <v/>
      </c>
      <c r="I6" s="22" t="str">
        <f>IF(OR('SCHEDA RENDICONTAZIONE'!B13="",'SCHEDA RENDICONTAZIONE'!E13=""),"",'SCHEDA RENDICONTAZIONE'!B13)</f>
        <v/>
      </c>
      <c r="J6" s="22" t="str">
        <f>IF(OR('SCHEDA RENDICONTAZIONE'!B13="",'SCHEDA RENDICONTAZIONE'!E13=""),"",'SCHEDA RENDICONTAZIONE'!E13)</f>
        <v/>
      </c>
      <c r="K6" s="23" t="str">
        <f>IF(OR('SCHEDA RENDICONTAZIONE'!B13="",'SCHEDA RENDICONTAZIONE'!E13=""),"",IF('SCHEDA RENDICONTAZIONE'!F13="","",'SCHEDA RENDICONTAZIONE'!F13))</f>
        <v/>
      </c>
      <c r="L6" s="24" t="str">
        <f>IF(OR('SCHEDA RENDICONTAZIONE'!B13="",'SCHEDA RENDICONTAZIONE'!E13=""),"",IF('SCHEDA RENDICONTAZIONE'!H13="","",'SCHEDA RENDICONTAZIONE'!H13))</f>
        <v/>
      </c>
      <c r="M6" s="21" t="str">
        <f>IF(OR('SCHEDA RENDICONTAZIONE'!B13="",'SCHEDA RENDICONTAZIONE'!E13=""),"",IF('SCHEDA RENDICONTAZIONE'!I13="","",'SCHEDA RENDICONTAZIONE'!I13))</f>
        <v/>
      </c>
      <c r="N6" s="21" t="str">
        <f>IF(OR('SCHEDA RENDICONTAZIONE'!B13="",'SCHEDA RENDICONTAZIONE'!E13=""),"",IF('SCHEDA RENDICONTAZIONE'!J13="","",'SCHEDA RENDICONTAZIONE'!J13))</f>
        <v/>
      </c>
      <c r="O6" s="21" t="str">
        <f>IF(OR('SCHEDA RENDICONTAZIONE'!B13="",'SCHEDA RENDICONTAZIONE'!E13=""),"",IF('SCHEDA RENDICONTAZIONE'!K13="","",'SCHEDA RENDICONTAZIONE'!K13))</f>
        <v/>
      </c>
    </row>
    <row r="7" spans="1:15" x14ac:dyDescent="0.25">
      <c r="A7" s="26"/>
      <c r="B7" s="18" t="str">
        <f>IF('SCHEDA RENDICONTAZIONE'!A14="","",'SCHEDA RENDICONTAZIONE'!A14)</f>
        <v/>
      </c>
      <c r="C7" s="21" t="str">
        <f>IF(OR('SCHEDA RENDICONTAZIONE'!B14="",'SCHEDA RENDICONTAZIONE'!E14=""),"",IF('SCHEDA RENDICONTAZIONE'!$F$6="","",'SCHEDA RENDICONTAZIONE'!$F$6))</f>
        <v/>
      </c>
      <c r="D7" s="21" t="str">
        <f>IF(OR('SCHEDA RENDICONTAZIONE'!B14="",'SCHEDA RENDICONTAZIONE'!E14=""),"",IF('SCHEDA RENDICONTAZIONE'!$A$6="","",'SCHEDA RENDICONTAZIONE'!$A$6))</f>
        <v/>
      </c>
      <c r="E7" s="22" t="str">
        <f>IF(OR('SCHEDA RENDICONTAZIONE'!B14="",'SCHEDA RENDICONTAZIONE'!E14=""),"",IF('SCHEDA RENDICONTAZIONE'!$B$6="","",'SCHEDA RENDICONTAZIONE'!$B$6))</f>
        <v/>
      </c>
      <c r="F7" s="22" t="str">
        <f>IF(OR('SCHEDA RENDICONTAZIONE'!B14="",'SCHEDA RENDICONTAZIONE'!E14=""),"",IF('SCHEDA RENDICONTAZIONE'!$E$6="","",'SCHEDA RENDICONTAZIONE'!$E$6))</f>
        <v/>
      </c>
      <c r="G7" s="21" t="str">
        <f>IF(OR('SCHEDA RENDICONTAZIONE'!B14="",'SCHEDA RENDICONTAZIONE'!E14=""),"",IF('SCHEDA RENDICONTAZIONE'!$H$6="","",'SCHEDA RENDICONTAZIONE'!$H$6))</f>
        <v/>
      </c>
      <c r="H7" s="21" t="str">
        <f>IF(OR('SCHEDA RENDICONTAZIONE'!B14="",'SCHEDA RENDICONTAZIONE'!E14=""),"",IF('SCHEDA RENDICONTAZIONE'!$J$6="","",'SCHEDA RENDICONTAZIONE'!$J$6))</f>
        <v/>
      </c>
      <c r="I7" s="22" t="str">
        <f>IF(OR('SCHEDA RENDICONTAZIONE'!B14="",'SCHEDA RENDICONTAZIONE'!E14=""),"",'SCHEDA RENDICONTAZIONE'!B14)</f>
        <v/>
      </c>
      <c r="J7" s="22" t="str">
        <f>IF(OR('SCHEDA RENDICONTAZIONE'!B14="",'SCHEDA RENDICONTAZIONE'!E14=""),"",'SCHEDA RENDICONTAZIONE'!E14)</f>
        <v/>
      </c>
      <c r="K7" s="23" t="str">
        <f>IF(OR('SCHEDA RENDICONTAZIONE'!B14="",'SCHEDA RENDICONTAZIONE'!E14=""),"",IF('SCHEDA RENDICONTAZIONE'!F14="","",'SCHEDA RENDICONTAZIONE'!F14))</f>
        <v/>
      </c>
      <c r="L7" s="24" t="str">
        <f>IF(OR('SCHEDA RENDICONTAZIONE'!B14="",'SCHEDA RENDICONTAZIONE'!E14=""),"",IF('SCHEDA RENDICONTAZIONE'!H14="","",'SCHEDA RENDICONTAZIONE'!H14))</f>
        <v/>
      </c>
      <c r="M7" s="21" t="str">
        <f>IF(OR('SCHEDA RENDICONTAZIONE'!B14="",'SCHEDA RENDICONTAZIONE'!E14=""),"",IF('SCHEDA RENDICONTAZIONE'!I14="","",'SCHEDA RENDICONTAZIONE'!I14))</f>
        <v/>
      </c>
      <c r="N7" s="21" t="str">
        <f>IF(OR('SCHEDA RENDICONTAZIONE'!B14="",'SCHEDA RENDICONTAZIONE'!E14=""),"",IF('SCHEDA RENDICONTAZIONE'!J14="","",'SCHEDA RENDICONTAZIONE'!J14))</f>
        <v/>
      </c>
      <c r="O7" s="21" t="str">
        <f>IF(OR('SCHEDA RENDICONTAZIONE'!B14="",'SCHEDA RENDICONTAZIONE'!E14=""),"",IF('SCHEDA RENDICONTAZIONE'!K14="","",'SCHEDA RENDICONTAZIONE'!K14))</f>
        <v/>
      </c>
    </row>
    <row r="8" spans="1:15" x14ac:dyDescent="0.25">
      <c r="A8" s="26"/>
      <c r="B8" s="18" t="str">
        <f>IF('SCHEDA RENDICONTAZIONE'!A15="","",'SCHEDA RENDICONTAZIONE'!A15)</f>
        <v/>
      </c>
      <c r="C8" s="21" t="str">
        <f>IF(OR('SCHEDA RENDICONTAZIONE'!B15="",'SCHEDA RENDICONTAZIONE'!E15=""),"",IF('SCHEDA RENDICONTAZIONE'!$F$6="","",'SCHEDA RENDICONTAZIONE'!$F$6))</f>
        <v/>
      </c>
      <c r="D8" s="21" t="str">
        <f>IF(OR('SCHEDA RENDICONTAZIONE'!B15="",'SCHEDA RENDICONTAZIONE'!E15=""),"",IF('SCHEDA RENDICONTAZIONE'!$A$6="","",'SCHEDA RENDICONTAZIONE'!$A$6))</f>
        <v/>
      </c>
      <c r="E8" s="22" t="str">
        <f>IF(OR('SCHEDA RENDICONTAZIONE'!B15="",'SCHEDA RENDICONTAZIONE'!E15=""),"",IF('SCHEDA RENDICONTAZIONE'!$B$6="","",'SCHEDA RENDICONTAZIONE'!$B$6))</f>
        <v/>
      </c>
      <c r="F8" s="22" t="str">
        <f>IF(OR('SCHEDA RENDICONTAZIONE'!B15="",'SCHEDA RENDICONTAZIONE'!E15=""),"",IF('SCHEDA RENDICONTAZIONE'!$E$6="","",'SCHEDA RENDICONTAZIONE'!$E$6))</f>
        <v/>
      </c>
      <c r="G8" s="21" t="str">
        <f>IF(OR('SCHEDA RENDICONTAZIONE'!B15="",'SCHEDA RENDICONTAZIONE'!E15=""),"",IF('SCHEDA RENDICONTAZIONE'!$H$6="","",'SCHEDA RENDICONTAZIONE'!$H$6))</f>
        <v/>
      </c>
      <c r="H8" s="21" t="str">
        <f>IF(OR('SCHEDA RENDICONTAZIONE'!B15="",'SCHEDA RENDICONTAZIONE'!E15=""),"",IF('SCHEDA RENDICONTAZIONE'!$J$6="","",'SCHEDA RENDICONTAZIONE'!$J$6))</f>
        <v/>
      </c>
      <c r="I8" s="22" t="str">
        <f>IF(OR('SCHEDA RENDICONTAZIONE'!B15="",'SCHEDA RENDICONTAZIONE'!E15=""),"",'SCHEDA RENDICONTAZIONE'!B15)</f>
        <v/>
      </c>
      <c r="J8" s="22" t="str">
        <f>IF(OR('SCHEDA RENDICONTAZIONE'!B15="",'SCHEDA RENDICONTAZIONE'!E15=""),"",'SCHEDA RENDICONTAZIONE'!E15)</f>
        <v/>
      </c>
      <c r="K8" s="23" t="str">
        <f>IF(OR('SCHEDA RENDICONTAZIONE'!B15="",'SCHEDA RENDICONTAZIONE'!E15=""),"",IF('SCHEDA RENDICONTAZIONE'!F15="","",'SCHEDA RENDICONTAZIONE'!F15))</f>
        <v/>
      </c>
      <c r="L8" s="24" t="str">
        <f>IF(OR('SCHEDA RENDICONTAZIONE'!B15="",'SCHEDA RENDICONTAZIONE'!E15=""),"",IF('SCHEDA RENDICONTAZIONE'!H15="","",'SCHEDA RENDICONTAZIONE'!H15))</f>
        <v/>
      </c>
      <c r="M8" s="21" t="str">
        <f>IF(OR('SCHEDA RENDICONTAZIONE'!B15="",'SCHEDA RENDICONTAZIONE'!E15=""),"",IF('SCHEDA RENDICONTAZIONE'!I15="","",'SCHEDA RENDICONTAZIONE'!I15))</f>
        <v/>
      </c>
      <c r="N8" s="21" t="str">
        <f>IF(OR('SCHEDA RENDICONTAZIONE'!B15="",'SCHEDA RENDICONTAZIONE'!E15=""),"",IF('SCHEDA RENDICONTAZIONE'!J15="","",'SCHEDA RENDICONTAZIONE'!J15))</f>
        <v/>
      </c>
      <c r="O8" s="21" t="str">
        <f>IF(OR('SCHEDA RENDICONTAZIONE'!B15="",'SCHEDA RENDICONTAZIONE'!E15=""),"",IF('SCHEDA RENDICONTAZIONE'!K15="","",'SCHEDA RENDICONTAZIONE'!K15))</f>
        <v/>
      </c>
    </row>
    <row r="9" spans="1:15" x14ac:dyDescent="0.25">
      <c r="A9" s="26"/>
      <c r="B9" s="18" t="str">
        <f>IF('SCHEDA RENDICONTAZIONE'!A16="","",'SCHEDA RENDICONTAZIONE'!A16)</f>
        <v/>
      </c>
      <c r="C9" s="21" t="str">
        <f>IF(OR('SCHEDA RENDICONTAZIONE'!B16="",'SCHEDA RENDICONTAZIONE'!E16=""),"",IF('SCHEDA RENDICONTAZIONE'!$F$6="","",'SCHEDA RENDICONTAZIONE'!$F$6))</f>
        <v/>
      </c>
      <c r="D9" s="21" t="str">
        <f>IF(OR('SCHEDA RENDICONTAZIONE'!B16="",'SCHEDA RENDICONTAZIONE'!E16=""),"",IF('SCHEDA RENDICONTAZIONE'!$A$6="","",'SCHEDA RENDICONTAZIONE'!$A$6))</f>
        <v/>
      </c>
      <c r="E9" s="22" t="str">
        <f>IF(OR('SCHEDA RENDICONTAZIONE'!B16="",'SCHEDA RENDICONTAZIONE'!E16=""),"",IF('SCHEDA RENDICONTAZIONE'!$B$6="","",'SCHEDA RENDICONTAZIONE'!$B$6))</f>
        <v/>
      </c>
      <c r="F9" s="22" t="str">
        <f>IF(OR('SCHEDA RENDICONTAZIONE'!B16="",'SCHEDA RENDICONTAZIONE'!E16=""),"",IF('SCHEDA RENDICONTAZIONE'!$E$6="","",'SCHEDA RENDICONTAZIONE'!$E$6))</f>
        <v/>
      </c>
      <c r="G9" s="21" t="str">
        <f>IF(OR('SCHEDA RENDICONTAZIONE'!B16="",'SCHEDA RENDICONTAZIONE'!E16=""),"",IF('SCHEDA RENDICONTAZIONE'!$H$6="","",'SCHEDA RENDICONTAZIONE'!$H$6))</f>
        <v/>
      </c>
      <c r="H9" s="21" t="str">
        <f>IF(OR('SCHEDA RENDICONTAZIONE'!B16="",'SCHEDA RENDICONTAZIONE'!E16=""),"",IF('SCHEDA RENDICONTAZIONE'!$J$6="","",'SCHEDA RENDICONTAZIONE'!$J$6))</f>
        <v/>
      </c>
      <c r="I9" s="22" t="str">
        <f>IF(OR('SCHEDA RENDICONTAZIONE'!B16="",'SCHEDA RENDICONTAZIONE'!E16=""),"",'SCHEDA RENDICONTAZIONE'!B16)</f>
        <v/>
      </c>
      <c r="J9" s="22" t="str">
        <f>IF(OR('SCHEDA RENDICONTAZIONE'!B16="",'SCHEDA RENDICONTAZIONE'!E16=""),"",'SCHEDA RENDICONTAZIONE'!E16)</f>
        <v/>
      </c>
      <c r="K9" s="23" t="str">
        <f>IF(OR('SCHEDA RENDICONTAZIONE'!B16="",'SCHEDA RENDICONTAZIONE'!E16=""),"",IF('SCHEDA RENDICONTAZIONE'!F16="","",'SCHEDA RENDICONTAZIONE'!F16))</f>
        <v/>
      </c>
      <c r="L9" s="24" t="str">
        <f>IF(OR('SCHEDA RENDICONTAZIONE'!B16="",'SCHEDA RENDICONTAZIONE'!E16=""),"",IF('SCHEDA RENDICONTAZIONE'!H16="","",'SCHEDA RENDICONTAZIONE'!H16))</f>
        <v/>
      </c>
      <c r="M9" s="21" t="str">
        <f>IF(OR('SCHEDA RENDICONTAZIONE'!B16="",'SCHEDA RENDICONTAZIONE'!E16=""),"",IF('SCHEDA RENDICONTAZIONE'!I16="","",'SCHEDA RENDICONTAZIONE'!I16))</f>
        <v/>
      </c>
      <c r="N9" s="21" t="str">
        <f>IF(OR('SCHEDA RENDICONTAZIONE'!B16="",'SCHEDA RENDICONTAZIONE'!E16=""),"",IF('SCHEDA RENDICONTAZIONE'!J16="","",'SCHEDA RENDICONTAZIONE'!J16))</f>
        <v/>
      </c>
      <c r="O9" s="21" t="str">
        <f>IF(OR('SCHEDA RENDICONTAZIONE'!B16="",'SCHEDA RENDICONTAZIONE'!E16=""),"",IF('SCHEDA RENDICONTAZIONE'!K16="","",'SCHEDA RENDICONTAZIONE'!K16))</f>
        <v/>
      </c>
    </row>
    <row r="10" spans="1:15" x14ac:dyDescent="0.25">
      <c r="A10" s="26"/>
      <c r="B10" s="18" t="str">
        <f>IF('SCHEDA RENDICONTAZIONE'!A17="","",'SCHEDA RENDICONTAZIONE'!A17)</f>
        <v/>
      </c>
      <c r="C10" s="21" t="str">
        <f>IF(OR('SCHEDA RENDICONTAZIONE'!B17="",'SCHEDA RENDICONTAZIONE'!E17=""),"",IF('SCHEDA RENDICONTAZIONE'!$F$6="","",'SCHEDA RENDICONTAZIONE'!$F$6))</f>
        <v/>
      </c>
      <c r="D10" s="21" t="str">
        <f>IF(OR('SCHEDA RENDICONTAZIONE'!B17="",'SCHEDA RENDICONTAZIONE'!E17=""),"",IF('SCHEDA RENDICONTAZIONE'!$A$6="","",'SCHEDA RENDICONTAZIONE'!$A$6))</f>
        <v/>
      </c>
      <c r="E10" s="22" t="str">
        <f>IF(OR('SCHEDA RENDICONTAZIONE'!B17="",'SCHEDA RENDICONTAZIONE'!E17=""),"",IF('SCHEDA RENDICONTAZIONE'!$B$6="","",'SCHEDA RENDICONTAZIONE'!$B$6))</f>
        <v/>
      </c>
      <c r="F10" s="22" t="str">
        <f>IF(OR('SCHEDA RENDICONTAZIONE'!B17="",'SCHEDA RENDICONTAZIONE'!E17=""),"",IF('SCHEDA RENDICONTAZIONE'!$E$6="","",'SCHEDA RENDICONTAZIONE'!$E$6))</f>
        <v/>
      </c>
      <c r="G10" s="21" t="str">
        <f>IF(OR('SCHEDA RENDICONTAZIONE'!B17="",'SCHEDA RENDICONTAZIONE'!E17=""),"",IF('SCHEDA RENDICONTAZIONE'!$H$6="","",'SCHEDA RENDICONTAZIONE'!$H$6))</f>
        <v/>
      </c>
      <c r="H10" s="21" t="str">
        <f>IF(OR('SCHEDA RENDICONTAZIONE'!B17="",'SCHEDA RENDICONTAZIONE'!E17=""),"",IF('SCHEDA RENDICONTAZIONE'!$J$6="","",'SCHEDA RENDICONTAZIONE'!$J$6))</f>
        <v/>
      </c>
      <c r="I10" s="22" t="str">
        <f>IF(OR('SCHEDA RENDICONTAZIONE'!B17="",'SCHEDA RENDICONTAZIONE'!E17=""),"",'SCHEDA RENDICONTAZIONE'!B17)</f>
        <v/>
      </c>
      <c r="J10" s="22" t="str">
        <f>IF(OR('SCHEDA RENDICONTAZIONE'!B17="",'SCHEDA RENDICONTAZIONE'!E17=""),"",'SCHEDA RENDICONTAZIONE'!E17)</f>
        <v/>
      </c>
      <c r="K10" s="23" t="str">
        <f>IF(OR('SCHEDA RENDICONTAZIONE'!B17="",'SCHEDA RENDICONTAZIONE'!E17=""),"",IF('SCHEDA RENDICONTAZIONE'!F17="","",'SCHEDA RENDICONTAZIONE'!F17))</f>
        <v/>
      </c>
      <c r="L10" s="24" t="str">
        <f>IF(OR('SCHEDA RENDICONTAZIONE'!B17="",'SCHEDA RENDICONTAZIONE'!E17=""),"",IF('SCHEDA RENDICONTAZIONE'!H17="","",'SCHEDA RENDICONTAZIONE'!H17))</f>
        <v/>
      </c>
      <c r="M10" s="21" t="str">
        <f>IF(OR('SCHEDA RENDICONTAZIONE'!B17="",'SCHEDA RENDICONTAZIONE'!E17=""),"",IF('SCHEDA RENDICONTAZIONE'!I17="","",'SCHEDA RENDICONTAZIONE'!I17))</f>
        <v/>
      </c>
      <c r="N10" s="21" t="str">
        <f>IF(OR('SCHEDA RENDICONTAZIONE'!B17="",'SCHEDA RENDICONTAZIONE'!E17=""),"",IF('SCHEDA RENDICONTAZIONE'!J17="","",'SCHEDA RENDICONTAZIONE'!J17))</f>
        <v/>
      </c>
      <c r="O10" s="21" t="str">
        <f>IF(OR('SCHEDA RENDICONTAZIONE'!B17="",'SCHEDA RENDICONTAZIONE'!E17=""),"",IF('SCHEDA RENDICONTAZIONE'!K17="","",'SCHEDA RENDICONTAZIONE'!K17))</f>
        <v/>
      </c>
    </row>
    <row r="11" spans="1:15" x14ac:dyDescent="0.25">
      <c r="A11" s="26"/>
      <c r="B11" s="18" t="str">
        <f>IF('SCHEDA RENDICONTAZIONE'!A18="","",'SCHEDA RENDICONTAZIONE'!A18)</f>
        <v/>
      </c>
      <c r="C11" s="21" t="str">
        <f>IF(OR('SCHEDA RENDICONTAZIONE'!B18="",'SCHEDA RENDICONTAZIONE'!E18=""),"",IF('SCHEDA RENDICONTAZIONE'!$F$6="","",'SCHEDA RENDICONTAZIONE'!$F$6))</f>
        <v/>
      </c>
      <c r="D11" s="21" t="str">
        <f>IF(OR('SCHEDA RENDICONTAZIONE'!B18="",'SCHEDA RENDICONTAZIONE'!E18=""),"",IF('SCHEDA RENDICONTAZIONE'!$A$6="","",'SCHEDA RENDICONTAZIONE'!$A$6))</f>
        <v/>
      </c>
      <c r="E11" s="22" t="str">
        <f>IF(OR('SCHEDA RENDICONTAZIONE'!B18="",'SCHEDA RENDICONTAZIONE'!E18=""),"",IF('SCHEDA RENDICONTAZIONE'!$B$6="","",'SCHEDA RENDICONTAZIONE'!$B$6))</f>
        <v/>
      </c>
      <c r="F11" s="22" t="str">
        <f>IF(OR('SCHEDA RENDICONTAZIONE'!B18="",'SCHEDA RENDICONTAZIONE'!E18=""),"",IF('SCHEDA RENDICONTAZIONE'!$E$6="","",'SCHEDA RENDICONTAZIONE'!$E$6))</f>
        <v/>
      </c>
      <c r="G11" s="21" t="str">
        <f>IF(OR('SCHEDA RENDICONTAZIONE'!B18="",'SCHEDA RENDICONTAZIONE'!E18=""),"",IF('SCHEDA RENDICONTAZIONE'!$H$6="","",'SCHEDA RENDICONTAZIONE'!$H$6))</f>
        <v/>
      </c>
      <c r="H11" s="21" t="str">
        <f>IF(OR('SCHEDA RENDICONTAZIONE'!B18="",'SCHEDA RENDICONTAZIONE'!E18=""),"",IF('SCHEDA RENDICONTAZIONE'!$J$6="","",'SCHEDA RENDICONTAZIONE'!$J$6))</f>
        <v/>
      </c>
      <c r="I11" s="22" t="str">
        <f>IF(OR('SCHEDA RENDICONTAZIONE'!B18="",'SCHEDA RENDICONTAZIONE'!E18=""),"",'SCHEDA RENDICONTAZIONE'!B18)</f>
        <v/>
      </c>
      <c r="J11" s="22" t="str">
        <f>IF(OR('SCHEDA RENDICONTAZIONE'!B18="",'SCHEDA RENDICONTAZIONE'!E18=""),"",'SCHEDA RENDICONTAZIONE'!E18)</f>
        <v/>
      </c>
      <c r="K11" s="23" t="str">
        <f>IF(OR('SCHEDA RENDICONTAZIONE'!B18="",'SCHEDA RENDICONTAZIONE'!E18=""),"",IF('SCHEDA RENDICONTAZIONE'!F18="","",'SCHEDA RENDICONTAZIONE'!F18))</f>
        <v/>
      </c>
      <c r="L11" s="24" t="str">
        <f>IF(OR('SCHEDA RENDICONTAZIONE'!B18="",'SCHEDA RENDICONTAZIONE'!E18=""),"",IF('SCHEDA RENDICONTAZIONE'!H18="","",'SCHEDA RENDICONTAZIONE'!H18))</f>
        <v/>
      </c>
      <c r="M11" s="21" t="str">
        <f>IF(OR('SCHEDA RENDICONTAZIONE'!B18="",'SCHEDA RENDICONTAZIONE'!E18=""),"",IF('SCHEDA RENDICONTAZIONE'!I18="","",'SCHEDA RENDICONTAZIONE'!I18))</f>
        <v/>
      </c>
      <c r="N11" s="21" t="str">
        <f>IF(OR('SCHEDA RENDICONTAZIONE'!B18="",'SCHEDA RENDICONTAZIONE'!E18=""),"",IF('SCHEDA RENDICONTAZIONE'!J18="","",'SCHEDA RENDICONTAZIONE'!J18))</f>
        <v/>
      </c>
      <c r="O11" s="21" t="str">
        <f>IF(OR('SCHEDA RENDICONTAZIONE'!B18="",'SCHEDA RENDICONTAZIONE'!E18=""),"",IF('SCHEDA RENDICONTAZIONE'!K18="","",'SCHEDA RENDICONTAZIONE'!K18))</f>
        <v/>
      </c>
    </row>
    <row r="12" spans="1:15" x14ac:dyDescent="0.25">
      <c r="A12" s="26"/>
      <c r="B12" s="18" t="str">
        <f>IF('SCHEDA RENDICONTAZIONE'!A19="","",'SCHEDA RENDICONTAZIONE'!A19)</f>
        <v/>
      </c>
      <c r="C12" s="21" t="str">
        <f>IF(OR('SCHEDA RENDICONTAZIONE'!B19="",'SCHEDA RENDICONTAZIONE'!E19=""),"",IF('SCHEDA RENDICONTAZIONE'!$F$6="","",'SCHEDA RENDICONTAZIONE'!$F$6))</f>
        <v/>
      </c>
      <c r="D12" s="21" t="str">
        <f>IF(OR('SCHEDA RENDICONTAZIONE'!B19="",'SCHEDA RENDICONTAZIONE'!E19=""),"",IF('SCHEDA RENDICONTAZIONE'!$A$6="","",'SCHEDA RENDICONTAZIONE'!$A$6))</f>
        <v/>
      </c>
      <c r="E12" s="22" t="str">
        <f>IF(OR('SCHEDA RENDICONTAZIONE'!B19="",'SCHEDA RENDICONTAZIONE'!E19=""),"",IF('SCHEDA RENDICONTAZIONE'!$B$6="","",'SCHEDA RENDICONTAZIONE'!$B$6))</f>
        <v/>
      </c>
      <c r="F12" s="22" t="str">
        <f>IF(OR('SCHEDA RENDICONTAZIONE'!B19="",'SCHEDA RENDICONTAZIONE'!E19=""),"",IF('SCHEDA RENDICONTAZIONE'!$E$6="","",'SCHEDA RENDICONTAZIONE'!$E$6))</f>
        <v/>
      </c>
      <c r="G12" s="21" t="str">
        <f>IF(OR('SCHEDA RENDICONTAZIONE'!B19="",'SCHEDA RENDICONTAZIONE'!E19=""),"",IF('SCHEDA RENDICONTAZIONE'!$H$6="","",'SCHEDA RENDICONTAZIONE'!$H$6))</f>
        <v/>
      </c>
      <c r="H12" s="21" t="str">
        <f>IF(OR('SCHEDA RENDICONTAZIONE'!B19="",'SCHEDA RENDICONTAZIONE'!E19=""),"",IF('SCHEDA RENDICONTAZIONE'!$J$6="","",'SCHEDA RENDICONTAZIONE'!$J$6))</f>
        <v/>
      </c>
      <c r="I12" s="22" t="str">
        <f>IF(OR('SCHEDA RENDICONTAZIONE'!B19="",'SCHEDA RENDICONTAZIONE'!E19=""),"",'SCHEDA RENDICONTAZIONE'!B19)</f>
        <v/>
      </c>
      <c r="J12" s="22" t="str">
        <f>IF(OR('SCHEDA RENDICONTAZIONE'!B19="",'SCHEDA RENDICONTAZIONE'!E19=""),"",'SCHEDA RENDICONTAZIONE'!E19)</f>
        <v/>
      </c>
      <c r="K12" s="23" t="str">
        <f>IF(OR('SCHEDA RENDICONTAZIONE'!B19="",'SCHEDA RENDICONTAZIONE'!E19=""),"",IF('SCHEDA RENDICONTAZIONE'!F19="","",'SCHEDA RENDICONTAZIONE'!F19))</f>
        <v/>
      </c>
      <c r="L12" s="24" t="str">
        <f>IF(OR('SCHEDA RENDICONTAZIONE'!B19="",'SCHEDA RENDICONTAZIONE'!E19=""),"",IF('SCHEDA RENDICONTAZIONE'!H19="","",'SCHEDA RENDICONTAZIONE'!H19))</f>
        <v/>
      </c>
      <c r="M12" s="21" t="str">
        <f>IF(OR('SCHEDA RENDICONTAZIONE'!B19="",'SCHEDA RENDICONTAZIONE'!E19=""),"",IF('SCHEDA RENDICONTAZIONE'!I19="","",'SCHEDA RENDICONTAZIONE'!I19))</f>
        <v/>
      </c>
      <c r="N12" s="21" t="str">
        <f>IF(OR('SCHEDA RENDICONTAZIONE'!B19="",'SCHEDA RENDICONTAZIONE'!E19=""),"",IF('SCHEDA RENDICONTAZIONE'!J19="","",'SCHEDA RENDICONTAZIONE'!J19))</f>
        <v/>
      </c>
      <c r="O12" s="21" t="str">
        <f>IF(OR('SCHEDA RENDICONTAZIONE'!B19="",'SCHEDA RENDICONTAZIONE'!E19=""),"",IF('SCHEDA RENDICONTAZIONE'!K19="","",'SCHEDA RENDICONTAZIONE'!K19))</f>
        <v/>
      </c>
    </row>
    <row r="13" spans="1:15" x14ac:dyDescent="0.25">
      <c r="A13" s="26"/>
      <c r="B13" s="18" t="str">
        <f>IF('SCHEDA RENDICONTAZIONE'!A20="","",'SCHEDA RENDICONTAZIONE'!A20)</f>
        <v/>
      </c>
      <c r="C13" s="21" t="str">
        <f>IF(OR('SCHEDA RENDICONTAZIONE'!B20="",'SCHEDA RENDICONTAZIONE'!E20=""),"",IF('SCHEDA RENDICONTAZIONE'!$F$6="","",'SCHEDA RENDICONTAZIONE'!$F$6))</f>
        <v/>
      </c>
      <c r="D13" s="21" t="str">
        <f>IF(OR('SCHEDA RENDICONTAZIONE'!B20="",'SCHEDA RENDICONTAZIONE'!E20=""),"",IF('SCHEDA RENDICONTAZIONE'!$A$6="","",'SCHEDA RENDICONTAZIONE'!$A$6))</f>
        <v/>
      </c>
      <c r="E13" s="22" t="str">
        <f>IF(OR('SCHEDA RENDICONTAZIONE'!B20="",'SCHEDA RENDICONTAZIONE'!E20=""),"",IF('SCHEDA RENDICONTAZIONE'!$B$6="","",'SCHEDA RENDICONTAZIONE'!$B$6))</f>
        <v/>
      </c>
      <c r="F13" s="22" t="str">
        <f>IF(OR('SCHEDA RENDICONTAZIONE'!B20="",'SCHEDA RENDICONTAZIONE'!E20=""),"",IF('SCHEDA RENDICONTAZIONE'!$E$6="","",'SCHEDA RENDICONTAZIONE'!$E$6))</f>
        <v/>
      </c>
      <c r="G13" s="21" t="str">
        <f>IF(OR('SCHEDA RENDICONTAZIONE'!B20="",'SCHEDA RENDICONTAZIONE'!E20=""),"",IF('SCHEDA RENDICONTAZIONE'!$H$6="","",'SCHEDA RENDICONTAZIONE'!$H$6))</f>
        <v/>
      </c>
      <c r="H13" s="21" t="str">
        <f>IF(OR('SCHEDA RENDICONTAZIONE'!B20="",'SCHEDA RENDICONTAZIONE'!E20=""),"",IF('SCHEDA RENDICONTAZIONE'!$J$6="","",'SCHEDA RENDICONTAZIONE'!$J$6))</f>
        <v/>
      </c>
      <c r="I13" s="22" t="str">
        <f>IF(OR('SCHEDA RENDICONTAZIONE'!B20="",'SCHEDA RENDICONTAZIONE'!E20=""),"",'SCHEDA RENDICONTAZIONE'!B20)</f>
        <v/>
      </c>
      <c r="J13" s="22" t="str">
        <f>IF(OR('SCHEDA RENDICONTAZIONE'!B20="",'SCHEDA RENDICONTAZIONE'!E20=""),"",'SCHEDA RENDICONTAZIONE'!E20)</f>
        <v/>
      </c>
      <c r="K13" s="23" t="str">
        <f>IF(OR('SCHEDA RENDICONTAZIONE'!B20="",'SCHEDA RENDICONTAZIONE'!E20=""),"",IF('SCHEDA RENDICONTAZIONE'!F20="","",'SCHEDA RENDICONTAZIONE'!F20))</f>
        <v/>
      </c>
      <c r="L13" s="24" t="str">
        <f>IF(OR('SCHEDA RENDICONTAZIONE'!B20="",'SCHEDA RENDICONTAZIONE'!E20=""),"",IF('SCHEDA RENDICONTAZIONE'!H20="","",'SCHEDA RENDICONTAZIONE'!H20))</f>
        <v/>
      </c>
      <c r="M13" s="21" t="str">
        <f>IF(OR('SCHEDA RENDICONTAZIONE'!B20="",'SCHEDA RENDICONTAZIONE'!E20=""),"",IF('SCHEDA RENDICONTAZIONE'!I20="","",'SCHEDA RENDICONTAZIONE'!I20))</f>
        <v/>
      </c>
      <c r="N13" s="21" t="str">
        <f>IF(OR('SCHEDA RENDICONTAZIONE'!B20="",'SCHEDA RENDICONTAZIONE'!E20=""),"",IF('SCHEDA RENDICONTAZIONE'!J20="","",'SCHEDA RENDICONTAZIONE'!J20))</f>
        <v/>
      </c>
      <c r="O13" s="21" t="str">
        <f>IF(OR('SCHEDA RENDICONTAZIONE'!B20="",'SCHEDA RENDICONTAZIONE'!E20=""),"",IF('SCHEDA RENDICONTAZIONE'!K20="","",'SCHEDA RENDICONTAZIONE'!K20))</f>
        <v/>
      </c>
    </row>
    <row r="14" spans="1:15" x14ac:dyDescent="0.25">
      <c r="A14" s="26"/>
      <c r="B14" s="18" t="str">
        <f>IF('SCHEDA RENDICONTAZIONE'!A21="","",'SCHEDA RENDICONTAZIONE'!A21)</f>
        <v/>
      </c>
      <c r="C14" s="21" t="str">
        <f>IF(OR('SCHEDA RENDICONTAZIONE'!B21="",'SCHEDA RENDICONTAZIONE'!E21=""),"",IF('SCHEDA RENDICONTAZIONE'!$F$6="","",'SCHEDA RENDICONTAZIONE'!$F$6))</f>
        <v/>
      </c>
      <c r="D14" s="21" t="str">
        <f>IF(OR('SCHEDA RENDICONTAZIONE'!B21="",'SCHEDA RENDICONTAZIONE'!E21=""),"",IF('SCHEDA RENDICONTAZIONE'!$A$6="","",'SCHEDA RENDICONTAZIONE'!$A$6))</f>
        <v/>
      </c>
      <c r="E14" s="22" t="str">
        <f>IF(OR('SCHEDA RENDICONTAZIONE'!B21="",'SCHEDA RENDICONTAZIONE'!E21=""),"",IF('SCHEDA RENDICONTAZIONE'!$B$6="","",'SCHEDA RENDICONTAZIONE'!$B$6))</f>
        <v/>
      </c>
      <c r="F14" s="22" t="str">
        <f>IF(OR('SCHEDA RENDICONTAZIONE'!B21="",'SCHEDA RENDICONTAZIONE'!E21=""),"",IF('SCHEDA RENDICONTAZIONE'!$E$6="","",'SCHEDA RENDICONTAZIONE'!$E$6))</f>
        <v/>
      </c>
      <c r="G14" s="21" t="str">
        <f>IF(OR('SCHEDA RENDICONTAZIONE'!B21="",'SCHEDA RENDICONTAZIONE'!E21=""),"",IF('SCHEDA RENDICONTAZIONE'!$H$6="","",'SCHEDA RENDICONTAZIONE'!$H$6))</f>
        <v/>
      </c>
      <c r="H14" s="21" t="str">
        <f>IF(OR('SCHEDA RENDICONTAZIONE'!B21="",'SCHEDA RENDICONTAZIONE'!E21=""),"",IF('SCHEDA RENDICONTAZIONE'!$J$6="","",'SCHEDA RENDICONTAZIONE'!$J$6))</f>
        <v/>
      </c>
      <c r="I14" s="22" t="str">
        <f>IF(OR('SCHEDA RENDICONTAZIONE'!B21="",'SCHEDA RENDICONTAZIONE'!E21=""),"",'SCHEDA RENDICONTAZIONE'!B21)</f>
        <v/>
      </c>
      <c r="J14" s="22" t="str">
        <f>IF(OR('SCHEDA RENDICONTAZIONE'!B21="",'SCHEDA RENDICONTAZIONE'!E21=""),"",'SCHEDA RENDICONTAZIONE'!E21)</f>
        <v/>
      </c>
      <c r="K14" s="23" t="str">
        <f>IF(OR('SCHEDA RENDICONTAZIONE'!B21="",'SCHEDA RENDICONTAZIONE'!E21=""),"",IF('SCHEDA RENDICONTAZIONE'!F21="","",'SCHEDA RENDICONTAZIONE'!F21))</f>
        <v/>
      </c>
      <c r="L14" s="24" t="str">
        <f>IF(OR('SCHEDA RENDICONTAZIONE'!B21="",'SCHEDA RENDICONTAZIONE'!E21=""),"",IF('SCHEDA RENDICONTAZIONE'!H21="","",'SCHEDA RENDICONTAZIONE'!H21))</f>
        <v/>
      </c>
      <c r="M14" s="21" t="str">
        <f>IF(OR('SCHEDA RENDICONTAZIONE'!B21="",'SCHEDA RENDICONTAZIONE'!E21=""),"",IF('SCHEDA RENDICONTAZIONE'!I21="","",'SCHEDA RENDICONTAZIONE'!I21))</f>
        <v/>
      </c>
      <c r="N14" s="21" t="str">
        <f>IF(OR('SCHEDA RENDICONTAZIONE'!B21="",'SCHEDA RENDICONTAZIONE'!E21=""),"",IF('SCHEDA RENDICONTAZIONE'!J21="","",'SCHEDA RENDICONTAZIONE'!J21))</f>
        <v/>
      </c>
      <c r="O14" s="21" t="str">
        <f>IF(OR('SCHEDA RENDICONTAZIONE'!B21="",'SCHEDA RENDICONTAZIONE'!E21=""),"",IF('SCHEDA RENDICONTAZIONE'!K21="","",'SCHEDA RENDICONTAZIONE'!K21))</f>
        <v/>
      </c>
    </row>
    <row r="15" spans="1:15" x14ac:dyDescent="0.25">
      <c r="A15" s="26"/>
      <c r="B15" s="18" t="str">
        <f>IF('SCHEDA RENDICONTAZIONE'!A22="","",'SCHEDA RENDICONTAZIONE'!A22)</f>
        <v/>
      </c>
      <c r="C15" s="21" t="str">
        <f>IF(OR('SCHEDA RENDICONTAZIONE'!B22="",'SCHEDA RENDICONTAZIONE'!E22=""),"",IF('SCHEDA RENDICONTAZIONE'!$F$6="","",'SCHEDA RENDICONTAZIONE'!$F$6))</f>
        <v/>
      </c>
      <c r="D15" s="21" t="str">
        <f>IF(OR('SCHEDA RENDICONTAZIONE'!B22="",'SCHEDA RENDICONTAZIONE'!E22=""),"",IF('SCHEDA RENDICONTAZIONE'!$A$6="","",'SCHEDA RENDICONTAZIONE'!$A$6))</f>
        <v/>
      </c>
      <c r="E15" s="22" t="str">
        <f>IF(OR('SCHEDA RENDICONTAZIONE'!B22="",'SCHEDA RENDICONTAZIONE'!E22=""),"",IF('SCHEDA RENDICONTAZIONE'!$B$6="","",'SCHEDA RENDICONTAZIONE'!$B$6))</f>
        <v/>
      </c>
      <c r="F15" s="22" t="str">
        <f>IF(OR('SCHEDA RENDICONTAZIONE'!B22="",'SCHEDA RENDICONTAZIONE'!E22=""),"",IF('SCHEDA RENDICONTAZIONE'!$E$6="","",'SCHEDA RENDICONTAZIONE'!$E$6))</f>
        <v/>
      </c>
      <c r="G15" s="21" t="str">
        <f>IF(OR('SCHEDA RENDICONTAZIONE'!B22="",'SCHEDA RENDICONTAZIONE'!E22=""),"",IF('SCHEDA RENDICONTAZIONE'!$H$6="","",'SCHEDA RENDICONTAZIONE'!$H$6))</f>
        <v/>
      </c>
      <c r="H15" s="21" t="str">
        <f>IF(OR('SCHEDA RENDICONTAZIONE'!B22="",'SCHEDA RENDICONTAZIONE'!E22=""),"",IF('SCHEDA RENDICONTAZIONE'!$J$6="","",'SCHEDA RENDICONTAZIONE'!$J$6))</f>
        <v/>
      </c>
      <c r="I15" s="22" t="str">
        <f>IF(OR('SCHEDA RENDICONTAZIONE'!B22="",'SCHEDA RENDICONTAZIONE'!E22=""),"",'SCHEDA RENDICONTAZIONE'!B22)</f>
        <v/>
      </c>
      <c r="J15" s="22" t="str">
        <f>IF(OR('SCHEDA RENDICONTAZIONE'!B22="",'SCHEDA RENDICONTAZIONE'!E22=""),"",'SCHEDA RENDICONTAZIONE'!E22)</f>
        <v/>
      </c>
      <c r="K15" s="23" t="str">
        <f>IF(OR('SCHEDA RENDICONTAZIONE'!B22="",'SCHEDA RENDICONTAZIONE'!E22=""),"",IF('SCHEDA RENDICONTAZIONE'!F22="","",'SCHEDA RENDICONTAZIONE'!F22))</f>
        <v/>
      </c>
      <c r="L15" s="24" t="str">
        <f>IF(OR('SCHEDA RENDICONTAZIONE'!B22="",'SCHEDA RENDICONTAZIONE'!E22=""),"",IF('SCHEDA RENDICONTAZIONE'!H22="","",'SCHEDA RENDICONTAZIONE'!H22))</f>
        <v/>
      </c>
      <c r="M15" s="21" t="str">
        <f>IF(OR('SCHEDA RENDICONTAZIONE'!B22="",'SCHEDA RENDICONTAZIONE'!E22=""),"",IF('SCHEDA RENDICONTAZIONE'!I22="","",'SCHEDA RENDICONTAZIONE'!I22))</f>
        <v/>
      </c>
      <c r="N15" s="21" t="str">
        <f>IF(OR('SCHEDA RENDICONTAZIONE'!B22="",'SCHEDA RENDICONTAZIONE'!E22=""),"",IF('SCHEDA RENDICONTAZIONE'!J22="","",'SCHEDA RENDICONTAZIONE'!J22))</f>
        <v/>
      </c>
      <c r="O15" s="21" t="str">
        <f>IF(OR('SCHEDA RENDICONTAZIONE'!B22="",'SCHEDA RENDICONTAZIONE'!E22=""),"",IF('SCHEDA RENDICONTAZIONE'!K22="","",'SCHEDA RENDICONTAZIONE'!K22))</f>
        <v/>
      </c>
    </row>
    <row r="16" spans="1:15" x14ac:dyDescent="0.25">
      <c r="A16" s="26"/>
      <c r="B16" s="18" t="str">
        <f>IF('SCHEDA RENDICONTAZIONE'!A23="","",'SCHEDA RENDICONTAZIONE'!A23)</f>
        <v/>
      </c>
      <c r="C16" s="21" t="str">
        <f>IF(OR('SCHEDA RENDICONTAZIONE'!B23="",'SCHEDA RENDICONTAZIONE'!E23=""),"",IF('SCHEDA RENDICONTAZIONE'!$F$6="","",'SCHEDA RENDICONTAZIONE'!$F$6))</f>
        <v/>
      </c>
      <c r="D16" s="21" t="str">
        <f>IF(OR('SCHEDA RENDICONTAZIONE'!B23="",'SCHEDA RENDICONTAZIONE'!E23=""),"",IF('SCHEDA RENDICONTAZIONE'!$A$6="","",'SCHEDA RENDICONTAZIONE'!$A$6))</f>
        <v/>
      </c>
      <c r="E16" s="22" t="str">
        <f>IF(OR('SCHEDA RENDICONTAZIONE'!B23="",'SCHEDA RENDICONTAZIONE'!E23=""),"",IF('SCHEDA RENDICONTAZIONE'!$B$6="","",'SCHEDA RENDICONTAZIONE'!$B$6))</f>
        <v/>
      </c>
      <c r="F16" s="22" t="str">
        <f>IF(OR('SCHEDA RENDICONTAZIONE'!B23="",'SCHEDA RENDICONTAZIONE'!E23=""),"",IF('SCHEDA RENDICONTAZIONE'!$E$6="","",'SCHEDA RENDICONTAZIONE'!$E$6))</f>
        <v/>
      </c>
      <c r="G16" s="21" t="str">
        <f>IF(OR('SCHEDA RENDICONTAZIONE'!B23="",'SCHEDA RENDICONTAZIONE'!E23=""),"",IF('SCHEDA RENDICONTAZIONE'!$H$6="","",'SCHEDA RENDICONTAZIONE'!$H$6))</f>
        <v/>
      </c>
      <c r="H16" s="21" t="str">
        <f>IF(OR('SCHEDA RENDICONTAZIONE'!B23="",'SCHEDA RENDICONTAZIONE'!E23=""),"",IF('SCHEDA RENDICONTAZIONE'!$J$6="","",'SCHEDA RENDICONTAZIONE'!$J$6))</f>
        <v/>
      </c>
      <c r="I16" s="22" t="str">
        <f>IF(OR('SCHEDA RENDICONTAZIONE'!B23="",'SCHEDA RENDICONTAZIONE'!E23=""),"",'SCHEDA RENDICONTAZIONE'!B23)</f>
        <v/>
      </c>
      <c r="J16" s="22" t="str">
        <f>IF(OR('SCHEDA RENDICONTAZIONE'!B23="",'SCHEDA RENDICONTAZIONE'!E23=""),"",'SCHEDA RENDICONTAZIONE'!E23)</f>
        <v/>
      </c>
      <c r="K16" s="23" t="str">
        <f>IF(OR('SCHEDA RENDICONTAZIONE'!B23="",'SCHEDA RENDICONTAZIONE'!E23=""),"",IF('SCHEDA RENDICONTAZIONE'!F23="","",'SCHEDA RENDICONTAZIONE'!F23))</f>
        <v/>
      </c>
      <c r="L16" s="24" t="str">
        <f>IF(OR('SCHEDA RENDICONTAZIONE'!B23="",'SCHEDA RENDICONTAZIONE'!E23=""),"",IF('SCHEDA RENDICONTAZIONE'!H23="","",'SCHEDA RENDICONTAZIONE'!H23))</f>
        <v/>
      </c>
      <c r="M16" s="21" t="str">
        <f>IF(OR('SCHEDA RENDICONTAZIONE'!B23="",'SCHEDA RENDICONTAZIONE'!E23=""),"",IF('SCHEDA RENDICONTAZIONE'!I23="","",'SCHEDA RENDICONTAZIONE'!I23))</f>
        <v/>
      </c>
      <c r="N16" s="21" t="str">
        <f>IF(OR('SCHEDA RENDICONTAZIONE'!B23="",'SCHEDA RENDICONTAZIONE'!E23=""),"",IF('SCHEDA RENDICONTAZIONE'!J23="","",'SCHEDA RENDICONTAZIONE'!J23))</f>
        <v/>
      </c>
      <c r="O16" s="21" t="str">
        <f>IF(OR('SCHEDA RENDICONTAZIONE'!B23="",'SCHEDA RENDICONTAZIONE'!E23=""),"",IF('SCHEDA RENDICONTAZIONE'!K23="","",'SCHEDA RENDICONTAZIONE'!K23))</f>
        <v/>
      </c>
    </row>
    <row r="17" spans="1:15" x14ac:dyDescent="0.25">
      <c r="A17" s="26"/>
      <c r="B17" s="18" t="str">
        <f>IF('SCHEDA RENDICONTAZIONE'!A24="","",'SCHEDA RENDICONTAZIONE'!A24)</f>
        <v/>
      </c>
      <c r="C17" s="21" t="str">
        <f>IF(OR('SCHEDA RENDICONTAZIONE'!B24="",'SCHEDA RENDICONTAZIONE'!E24=""),"",IF('SCHEDA RENDICONTAZIONE'!$F$6="","",'SCHEDA RENDICONTAZIONE'!$F$6))</f>
        <v/>
      </c>
      <c r="D17" s="21" t="str">
        <f>IF(OR('SCHEDA RENDICONTAZIONE'!B24="",'SCHEDA RENDICONTAZIONE'!E24=""),"",IF('SCHEDA RENDICONTAZIONE'!$A$6="","",'SCHEDA RENDICONTAZIONE'!$A$6))</f>
        <v/>
      </c>
      <c r="E17" s="22" t="str">
        <f>IF(OR('SCHEDA RENDICONTAZIONE'!B24="",'SCHEDA RENDICONTAZIONE'!E24=""),"",IF('SCHEDA RENDICONTAZIONE'!$B$6="","",'SCHEDA RENDICONTAZIONE'!$B$6))</f>
        <v/>
      </c>
      <c r="F17" s="22" t="str">
        <f>IF(OR('SCHEDA RENDICONTAZIONE'!B24="",'SCHEDA RENDICONTAZIONE'!E24=""),"",IF('SCHEDA RENDICONTAZIONE'!$E$6="","",'SCHEDA RENDICONTAZIONE'!$E$6))</f>
        <v/>
      </c>
      <c r="G17" s="21" t="str">
        <f>IF(OR('SCHEDA RENDICONTAZIONE'!B24="",'SCHEDA RENDICONTAZIONE'!E24=""),"",IF('SCHEDA RENDICONTAZIONE'!$H$6="","",'SCHEDA RENDICONTAZIONE'!$H$6))</f>
        <v/>
      </c>
      <c r="H17" s="21" t="str">
        <f>IF(OR('SCHEDA RENDICONTAZIONE'!B24="",'SCHEDA RENDICONTAZIONE'!E24=""),"",IF('SCHEDA RENDICONTAZIONE'!$J$6="","",'SCHEDA RENDICONTAZIONE'!$J$6))</f>
        <v/>
      </c>
      <c r="I17" s="22" t="str">
        <f>IF(OR('SCHEDA RENDICONTAZIONE'!B24="",'SCHEDA RENDICONTAZIONE'!E24=""),"",'SCHEDA RENDICONTAZIONE'!B24)</f>
        <v/>
      </c>
      <c r="J17" s="22" t="str">
        <f>IF(OR('SCHEDA RENDICONTAZIONE'!B24="",'SCHEDA RENDICONTAZIONE'!E24=""),"",'SCHEDA RENDICONTAZIONE'!E24)</f>
        <v/>
      </c>
      <c r="K17" s="23" t="str">
        <f>IF(OR('SCHEDA RENDICONTAZIONE'!B24="",'SCHEDA RENDICONTAZIONE'!E24=""),"",IF('SCHEDA RENDICONTAZIONE'!F24="","",'SCHEDA RENDICONTAZIONE'!F24))</f>
        <v/>
      </c>
      <c r="L17" s="24" t="str">
        <f>IF(OR('SCHEDA RENDICONTAZIONE'!B24="",'SCHEDA RENDICONTAZIONE'!E24=""),"",IF('SCHEDA RENDICONTAZIONE'!H24="","",'SCHEDA RENDICONTAZIONE'!H24))</f>
        <v/>
      </c>
      <c r="M17" s="21" t="str">
        <f>IF(OR('SCHEDA RENDICONTAZIONE'!B24="",'SCHEDA RENDICONTAZIONE'!E24=""),"",IF('SCHEDA RENDICONTAZIONE'!I24="","",'SCHEDA RENDICONTAZIONE'!I24))</f>
        <v/>
      </c>
      <c r="N17" s="21" t="str">
        <f>IF(OR('SCHEDA RENDICONTAZIONE'!B24="",'SCHEDA RENDICONTAZIONE'!E24=""),"",IF('SCHEDA RENDICONTAZIONE'!J24="","",'SCHEDA RENDICONTAZIONE'!J24))</f>
        <v/>
      </c>
      <c r="O17" s="21" t="str">
        <f>IF(OR('SCHEDA RENDICONTAZIONE'!B24="",'SCHEDA RENDICONTAZIONE'!E24=""),"",IF('SCHEDA RENDICONTAZIONE'!K24="","",'SCHEDA RENDICONTAZIONE'!K24))</f>
        <v/>
      </c>
    </row>
    <row r="18" spans="1:15" x14ac:dyDescent="0.25">
      <c r="A18" s="26"/>
      <c r="B18" s="18" t="str">
        <f>IF('SCHEDA RENDICONTAZIONE'!A25="","",'SCHEDA RENDICONTAZIONE'!A25)</f>
        <v/>
      </c>
      <c r="C18" s="21" t="str">
        <f>IF(OR('SCHEDA RENDICONTAZIONE'!B25="",'SCHEDA RENDICONTAZIONE'!E25=""),"",IF('SCHEDA RENDICONTAZIONE'!$F$6="","",'SCHEDA RENDICONTAZIONE'!$F$6))</f>
        <v/>
      </c>
      <c r="D18" s="21" t="str">
        <f>IF(OR('SCHEDA RENDICONTAZIONE'!B25="",'SCHEDA RENDICONTAZIONE'!E25=""),"",IF('SCHEDA RENDICONTAZIONE'!$A$6="","",'SCHEDA RENDICONTAZIONE'!$A$6))</f>
        <v/>
      </c>
      <c r="E18" s="22" t="str">
        <f>IF(OR('SCHEDA RENDICONTAZIONE'!B25="",'SCHEDA RENDICONTAZIONE'!E25=""),"",IF('SCHEDA RENDICONTAZIONE'!$B$6="","",'SCHEDA RENDICONTAZIONE'!$B$6))</f>
        <v/>
      </c>
      <c r="F18" s="22" t="str">
        <f>IF(OR('SCHEDA RENDICONTAZIONE'!B25="",'SCHEDA RENDICONTAZIONE'!E25=""),"",IF('SCHEDA RENDICONTAZIONE'!$E$6="","",'SCHEDA RENDICONTAZIONE'!$E$6))</f>
        <v/>
      </c>
      <c r="G18" s="21" t="str">
        <f>IF(OR('SCHEDA RENDICONTAZIONE'!B25="",'SCHEDA RENDICONTAZIONE'!E25=""),"",IF('SCHEDA RENDICONTAZIONE'!$H$6="","",'SCHEDA RENDICONTAZIONE'!$H$6))</f>
        <v/>
      </c>
      <c r="H18" s="21" t="str">
        <f>IF(OR('SCHEDA RENDICONTAZIONE'!B25="",'SCHEDA RENDICONTAZIONE'!E25=""),"",IF('SCHEDA RENDICONTAZIONE'!$J$6="","",'SCHEDA RENDICONTAZIONE'!$J$6))</f>
        <v/>
      </c>
      <c r="I18" s="22" t="str">
        <f>IF(OR('SCHEDA RENDICONTAZIONE'!B25="",'SCHEDA RENDICONTAZIONE'!E25=""),"",'SCHEDA RENDICONTAZIONE'!B25)</f>
        <v/>
      </c>
      <c r="J18" s="22" t="str">
        <f>IF(OR('SCHEDA RENDICONTAZIONE'!B25="",'SCHEDA RENDICONTAZIONE'!E25=""),"",'SCHEDA RENDICONTAZIONE'!E25)</f>
        <v/>
      </c>
      <c r="K18" s="23" t="str">
        <f>IF(OR('SCHEDA RENDICONTAZIONE'!B25="",'SCHEDA RENDICONTAZIONE'!E25=""),"",IF('SCHEDA RENDICONTAZIONE'!F25="","",'SCHEDA RENDICONTAZIONE'!F25))</f>
        <v/>
      </c>
      <c r="L18" s="24" t="str">
        <f>IF(OR('SCHEDA RENDICONTAZIONE'!B25="",'SCHEDA RENDICONTAZIONE'!E25=""),"",IF('SCHEDA RENDICONTAZIONE'!H25="","",'SCHEDA RENDICONTAZIONE'!H25))</f>
        <v/>
      </c>
      <c r="M18" s="21" t="str">
        <f>IF(OR('SCHEDA RENDICONTAZIONE'!B25="",'SCHEDA RENDICONTAZIONE'!E25=""),"",IF('SCHEDA RENDICONTAZIONE'!I25="","",'SCHEDA RENDICONTAZIONE'!I25))</f>
        <v/>
      </c>
      <c r="N18" s="21" t="str">
        <f>IF(OR('SCHEDA RENDICONTAZIONE'!B25="",'SCHEDA RENDICONTAZIONE'!E25=""),"",IF('SCHEDA RENDICONTAZIONE'!J25="","",'SCHEDA RENDICONTAZIONE'!J25))</f>
        <v/>
      </c>
      <c r="O18" s="21" t="str">
        <f>IF(OR('SCHEDA RENDICONTAZIONE'!B25="",'SCHEDA RENDICONTAZIONE'!E25=""),"",IF('SCHEDA RENDICONTAZIONE'!K25="","",'SCHEDA RENDICONTAZIONE'!K25))</f>
        <v/>
      </c>
    </row>
    <row r="19" spans="1:15" x14ac:dyDescent="0.25">
      <c r="A19" s="26"/>
      <c r="B19" s="18" t="str">
        <f>IF('SCHEDA RENDICONTAZIONE'!A26="","",'SCHEDA RENDICONTAZIONE'!A26)</f>
        <v/>
      </c>
      <c r="C19" s="21" t="str">
        <f>IF(OR('SCHEDA RENDICONTAZIONE'!B26="",'SCHEDA RENDICONTAZIONE'!E26=""),"",IF('SCHEDA RENDICONTAZIONE'!$F$6="","",'SCHEDA RENDICONTAZIONE'!$F$6))</f>
        <v/>
      </c>
      <c r="D19" s="21" t="str">
        <f>IF(OR('SCHEDA RENDICONTAZIONE'!B26="",'SCHEDA RENDICONTAZIONE'!E26=""),"",IF('SCHEDA RENDICONTAZIONE'!$A$6="","",'SCHEDA RENDICONTAZIONE'!$A$6))</f>
        <v/>
      </c>
      <c r="E19" s="22" t="str">
        <f>IF(OR('SCHEDA RENDICONTAZIONE'!B26="",'SCHEDA RENDICONTAZIONE'!E26=""),"",IF('SCHEDA RENDICONTAZIONE'!$B$6="","",'SCHEDA RENDICONTAZIONE'!$B$6))</f>
        <v/>
      </c>
      <c r="F19" s="22" t="str">
        <f>IF(OR('SCHEDA RENDICONTAZIONE'!B26="",'SCHEDA RENDICONTAZIONE'!E26=""),"",IF('SCHEDA RENDICONTAZIONE'!$E$6="","",'SCHEDA RENDICONTAZIONE'!$E$6))</f>
        <v/>
      </c>
      <c r="G19" s="21" t="str">
        <f>IF(OR('SCHEDA RENDICONTAZIONE'!B26="",'SCHEDA RENDICONTAZIONE'!E26=""),"",IF('SCHEDA RENDICONTAZIONE'!$H$6="","",'SCHEDA RENDICONTAZIONE'!$H$6))</f>
        <v/>
      </c>
      <c r="H19" s="21" t="str">
        <f>IF(OR('SCHEDA RENDICONTAZIONE'!B26="",'SCHEDA RENDICONTAZIONE'!E26=""),"",IF('SCHEDA RENDICONTAZIONE'!$J$6="","",'SCHEDA RENDICONTAZIONE'!$J$6))</f>
        <v/>
      </c>
      <c r="I19" s="22" t="str">
        <f>IF(OR('SCHEDA RENDICONTAZIONE'!B26="",'SCHEDA RENDICONTAZIONE'!E26=""),"",'SCHEDA RENDICONTAZIONE'!B26)</f>
        <v/>
      </c>
      <c r="J19" s="22" t="str">
        <f>IF(OR('SCHEDA RENDICONTAZIONE'!B26="",'SCHEDA RENDICONTAZIONE'!E26=""),"",'SCHEDA RENDICONTAZIONE'!E26)</f>
        <v/>
      </c>
      <c r="K19" s="23" t="str">
        <f>IF(OR('SCHEDA RENDICONTAZIONE'!B26="",'SCHEDA RENDICONTAZIONE'!E26=""),"",IF('SCHEDA RENDICONTAZIONE'!F26="","",'SCHEDA RENDICONTAZIONE'!F26))</f>
        <v/>
      </c>
      <c r="L19" s="24" t="str">
        <f>IF(OR('SCHEDA RENDICONTAZIONE'!B26="",'SCHEDA RENDICONTAZIONE'!E26=""),"",IF('SCHEDA RENDICONTAZIONE'!H26="","",'SCHEDA RENDICONTAZIONE'!H26))</f>
        <v/>
      </c>
      <c r="M19" s="21" t="str">
        <f>IF(OR('SCHEDA RENDICONTAZIONE'!B26="",'SCHEDA RENDICONTAZIONE'!E26=""),"",IF('SCHEDA RENDICONTAZIONE'!I26="","",'SCHEDA RENDICONTAZIONE'!I26))</f>
        <v/>
      </c>
      <c r="N19" s="21" t="str">
        <f>IF(OR('SCHEDA RENDICONTAZIONE'!B26="",'SCHEDA RENDICONTAZIONE'!E26=""),"",IF('SCHEDA RENDICONTAZIONE'!J26="","",'SCHEDA RENDICONTAZIONE'!J26))</f>
        <v/>
      </c>
      <c r="O19" s="21" t="str">
        <f>IF(OR('SCHEDA RENDICONTAZIONE'!B26="",'SCHEDA RENDICONTAZIONE'!E26=""),"",IF('SCHEDA RENDICONTAZIONE'!K26="","",'SCHEDA RENDICONTAZIONE'!K26))</f>
        <v/>
      </c>
    </row>
    <row r="20" spans="1:15" x14ac:dyDescent="0.25">
      <c r="A20" s="26"/>
      <c r="B20" s="18" t="str">
        <f>IF('SCHEDA RENDICONTAZIONE'!A27="","",'SCHEDA RENDICONTAZIONE'!A27)</f>
        <v/>
      </c>
      <c r="C20" s="21" t="str">
        <f>IF(OR('SCHEDA RENDICONTAZIONE'!B27="",'SCHEDA RENDICONTAZIONE'!E27=""),"",IF('SCHEDA RENDICONTAZIONE'!$F$6="","",'SCHEDA RENDICONTAZIONE'!$F$6))</f>
        <v/>
      </c>
      <c r="D20" s="21" t="str">
        <f>IF(OR('SCHEDA RENDICONTAZIONE'!B27="",'SCHEDA RENDICONTAZIONE'!E27=""),"",IF('SCHEDA RENDICONTAZIONE'!$A$6="","",'SCHEDA RENDICONTAZIONE'!$A$6))</f>
        <v/>
      </c>
      <c r="E20" s="22" t="str">
        <f>IF(OR('SCHEDA RENDICONTAZIONE'!B27="",'SCHEDA RENDICONTAZIONE'!E27=""),"",IF('SCHEDA RENDICONTAZIONE'!$B$6="","",'SCHEDA RENDICONTAZIONE'!$B$6))</f>
        <v/>
      </c>
      <c r="F20" s="22" t="str">
        <f>IF(OR('SCHEDA RENDICONTAZIONE'!B27="",'SCHEDA RENDICONTAZIONE'!E27=""),"",IF('SCHEDA RENDICONTAZIONE'!$E$6="","",'SCHEDA RENDICONTAZIONE'!$E$6))</f>
        <v/>
      </c>
      <c r="G20" s="21" t="str">
        <f>IF(OR('SCHEDA RENDICONTAZIONE'!B27="",'SCHEDA RENDICONTAZIONE'!E27=""),"",IF('SCHEDA RENDICONTAZIONE'!$H$6="","",'SCHEDA RENDICONTAZIONE'!$H$6))</f>
        <v/>
      </c>
      <c r="H20" s="21" t="str">
        <f>IF(OR('SCHEDA RENDICONTAZIONE'!B27="",'SCHEDA RENDICONTAZIONE'!E27=""),"",IF('SCHEDA RENDICONTAZIONE'!$J$6="","",'SCHEDA RENDICONTAZIONE'!$J$6))</f>
        <v/>
      </c>
      <c r="I20" s="22" t="str">
        <f>IF(OR('SCHEDA RENDICONTAZIONE'!B27="",'SCHEDA RENDICONTAZIONE'!E27=""),"",'SCHEDA RENDICONTAZIONE'!B27)</f>
        <v/>
      </c>
      <c r="J20" s="22" t="str">
        <f>IF(OR('SCHEDA RENDICONTAZIONE'!B27="",'SCHEDA RENDICONTAZIONE'!E27=""),"",'SCHEDA RENDICONTAZIONE'!E27)</f>
        <v/>
      </c>
      <c r="K20" s="23" t="str">
        <f>IF(OR('SCHEDA RENDICONTAZIONE'!B27="",'SCHEDA RENDICONTAZIONE'!E27=""),"",IF('SCHEDA RENDICONTAZIONE'!F27="","",'SCHEDA RENDICONTAZIONE'!F27))</f>
        <v/>
      </c>
      <c r="L20" s="24" t="str">
        <f>IF(OR('SCHEDA RENDICONTAZIONE'!B27="",'SCHEDA RENDICONTAZIONE'!E27=""),"",IF('SCHEDA RENDICONTAZIONE'!H27="","",'SCHEDA RENDICONTAZIONE'!H27))</f>
        <v/>
      </c>
      <c r="M20" s="21" t="str">
        <f>IF(OR('SCHEDA RENDICONTAZIONE'!B27="",'SCHEDA RENDICONTAZIONE'!E27=""),"",IF('SCHEDA RENDICONTAZIONE'!I27="","",'SCHEDA RENDICONTAZIONE'!I27))</f>
        <v/>
      </c>
      <c r="N20" s="21" t="str">
        <f>IF(OR('SCHEDA RENDICONTAZIONE'!B27="",'SCHEDA RENDICONTAZIONE'!E27=""),"",IF('SCHEDA RENDICONTAZIONE'!J27="","",'SCHEDA RENDICONTAZIONE'!J27))</f>
        <v/>
      </c>
      <c r="O20" s="21" t="str">
        <f>IF(OR('SCHEDA RENDICONTAZIONE'!B27="",'SCHEDA RENDICONTAZIONE'!E27=""),"",IF('SCHEDA RENDICONTAZIONE'!K27="","",'SCHEDA RENDICONTAZIONE'!K27))</f>
        <v/>
      </c>
    </row>
    <row r="21" spans="1:15" x14ac:dyDescent="0.25">
      <c r="A21" s="26"/>
      <c r="B21" s="18" t="str">
        <f>IF('SCHEDA RENDICONTAZIONE'!A28="","",'SCHEDA RENDICONTAZIONE'!A28)</f>
        <v/>
      </c>
      <c r="C21" s="21" t="str">
        <f>IF(OR('SCHEDA RENDICONTAZIONE'!B28="",'SCHEDA RENDICONTAZIONE'!E28=""),"",IF('SCHEDA RENDICONTAZIONE'!$F$6="","",'SCHEDA RENDICONTAZIONE'!$F$6))</f>
        <v/>
      </c>
      <c r="D21" s="21" t="str">
        <f>IF(OR('SCHEDA RENDICONTAZIONE'!B28="",'SCHEDA RENDICONTAZIONE'!E28=""),"",IF('SCHEDA RENDICONTAZIONE'!$A$6="","",'SCHEDA RENDICONTAZIONE'!$A$6))</f>
        <v/>
      </c>
      <c r="E21" s="22" t="str">
        <f>IF(OR('SCHEDA RENDICONTAZIONE'!B28="",'SCHEDA RENDICONTAZIONE'!E28=""),"",IF('SCHEDA RENDICONTAZIONE'!$B$6="","",'SCHEDA RENDICONTAZIONE'!$B$6))</f>
        <v/>
      </c>
      <c r="F21" s="22" t="str">
        <f>IF(OR('SCHEDA RENDICONTAZIONE'!B28="",'SCHEDA RENDICONTAZIONE'!E28=""),"",IF('SCHEDA RENDICONTAZIONE'!$E$6="","",'SCHEDA RENDICONTAZIONE'!$E$6))</f>
        <v/>
      </c>
      <c r="G21" s="21" t="str">
        <f>IF(OR('SCHEDA RENDICONTAZIONE'!B28="",'SCHEDA RENDICONTAZIONE'!E28=""),"",IF('SCHEDA RENDICONTAZIONE'!$H$6="","",'SCHEDA RENDICONTAZIONE'!$H$6))</f>
        <v/>
      </c>
      <c r="H21" s="21" t="str">
        <f>IF(OR('SCHEDA RENDICONTAZIONE'!B28="",'SCHEDA RENDICONTAZIONE'!E28=""),"",IF('SCHEDA RENDICONTAZIONE'!$J$6="","",'SCHEDA RENDICONTAZIONE'!$J$6))</f>
        <v/>
      </c>
      <c r="I21" s="22" t="str">
        <f>IF(OR('SCHEDA RENDICONTAZIONE'!B28="",'SCHEDA RENDICONTAZIONE'!E28=""),"",'SCHEDA RENDICONTAZIONE'!B28)</f>
        <v/>
      </c>
      <c r="J21" s="22" t="str">
        <f>IF(OR('SCHEDA RENDICONTAZIONE'!B28="",'SCHEDA RENDICONTAZIONE'!E28=""),"",'SCHEDA RENDICONTAZIONE'!E28)</f>
        <v/>
      </c>
      <c r="K21" s="23" t="str">
        <f>IF(OR('SCHEDA RENDICONTAZIONE'!B28="",'SCHEDA RENDICONTAZIONE'!E28=""),"",IF('SCHEDA RENDICONTAZIONE'!F28="","",'SCHEDA RENDICONTAZIONE'!F28))</f>
        <v/>
      </c>
      <c r="L21" s="24" t="str">
        <f>IF(OR('SCHEDA RENDICONTAZIONE'!B28="",'SCHEDA RENDICONTAZIONE'!E28=""),"",IF('SCHEDA RENDICONTAZIONE'!H28="","",'SCHEDA RENDICONTAZIONE'!H28))</f>
        <v/>
      </c>
      <c r="M21" s="21" t="str">
        <f>IF(OR('SCHEDA RENDICONTAZIONE'!B28="",'SCHEDA RENDICONTAZIONE'!E28=""),"",IF('SCHEDA RENDICONTAZIONE'!I28="","",'SCHEDA RENDICONTAZIONE'!I28))</f>
        <v/>
      </c>
      <c r="N21" s="21" t="str">
        <f>IF(OR('SCHEDA RENDICONTAZIONE'!B28="",'SCHEDA RENDICONTAZIONE'!E28=""),"",IF('SCHEDA RENDICONTAZIONE'!J28="","",'SCHEDA RENDICONTAZIONE'!J28))</f>
        <v/>
      </c>
      <c r="O21" s="21" t="str">
        <f>IF(OR('SCHEDA RENDICONTAZIONE'!B28="",'SCHEDA RENDICONTAZIONE'!E28=""),"",IF('SCHEDA RENDICONTAZIONE'!K28="","",'SCHEDA RENDICONTAZIONE'!K28))</f>
        <v/>
      </c>
    </row>
  </sheetData>
  <sheetProtection algorithmName="SHA-512" hashValue="Yz/4LAFVe4hogOwGS71A23BlBJFd3svjnniVL0GAaabShIBMJefuGvTZBCRga6+vAPZfescop0cZxmU1NlNceA==" saltValue="tQeHmFk7dX7oW5MjFh2Yhw==" spinCount="100000" sheet="1" objects="1" scenarios="1" formatColumns="0"/>
  <mergeCells count="1">
    <mergeCell ref="A1:A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Z31"/>
  <sheetViews>
    <sheetView workbookViewId="0">
      <selection activeCell="G25" sqref="G25"/>
    </sheetView>
  </sheetViews>
  <sheetFormatPr defaultRowHeight="15" x14ac:dyDescent="0.25"/>
  <cols>
    <col min="1" max="1" width="11.28515625" bestFit="1" customWidth="1"/>
    <col min="3" max="3" width="23" style="3" bestFit="1" customWidth="1"/>
    <col min="4" max="4" width="9.140625" style="3"/>
    <col min="5" max="10" width="30.7109375" customWidth="1"/>
    <col min="11" max="24" width="30.7109375" style="10" customWidth="1"/>
  </cols>
  <sheetData>
    <row r="1" spans="1:26" x14ac:dyDescent="0.25">
      <c r="A1" s="2" t="s">
        <v>0</v>
      </c>
      <c r="C1" s="6" t="s">
        <v>3</v>
      </c>
      <c r="E1" s="14" t="s">
        <v>108</v>
      </c>
      <c r="F1" s="14" t="s">
        <v>109</v>
      </c>
      <c r="G1" s="14" t="s">
        <v>110</v>
      </c>
      <c r="H1" s="14" t="s">
        <v>111</v>
      </c>
      <c r="I1" s="14" t="s">
        <v>112</v>
      </c>
      <c r="J1" s="14" t="s">
        <v>113</v>
      </c>
      <c r="K1" s="14" t="s">
        <v>114</v>
      </c>
      <c r="L1" s="14" t="s">
        <v>115</v>
      </c>
      <c r="M1" s="14" t="s">
        <v>116</v>
      </c>
      <c r="N1" s="14" t="s">
        <v>117</v>
      </c>
      <c r="O1" s="14" t="s">
        <v>118</v>
      </c>
      <c r="P1" s="14" t="s">
        <v>119</v>
      </c>
      <c r="Q1" s="14" t="s">
        <v>120</v>
      </c>
      <c r="R1" s="14" t="s">
        <v>121</v>
      </c>
      <c r="S1" s="14" t="s">
        <v>122</v>
      </c>
      <c r="T1" s="15" t="s">
        <v>123</v>
      </c>
      <c r="U1" s="15" t="s">
        <v>124</v>
      </c>
      <c r="V1" s="15" t="s">
        <v>125</v>
      </c>
      <c r="W1" s="15" t="s">
        <v>126</v>
      </c>
      <c r="X1" s="15" t="s">
        <v>127</v>
      </c>
    </row>
    <row r="2" spans="1:26" x14ac:dyDescent="0.25">
      <c r="A2" s="1" t="s">
        <v>9</v>
      </c>
      <c r="C2" s="7" t="s">
        <v>8</v>
      </c>
      <c r="D2" s="3">
        <v>1</v>
      </c>
      <c r="E2" s="8" t="str">
        <f>IFERROR(IF('SCHEDA RENDICONTAZIONE'!$B$9="","",HLOOKUP('SCHEDA RENDICONTAZIONE'!$B$9,ATTIVITA!$F$1:$S$19,ATTIVITA!E2,FALSE)),"")</f>
        <v/>
      </c>
      <c r="F2" s="8" t="str">
        <f>IFERROR(IF('SCHEDA RENDICONTAZIONE'!$B$10="","",HLOOKUP('SCHEDA RENDICONTAZIONE'!$B$10,ATTIVITA!$F$1:$S$19,ATTIVITA!E2,FALSE)),"")</f>
        <v/>
      </c>
      <c r="G2" s="8" t="str">
        <f>IFERROR(IF('SCHEDA RENDICONTAZIONE'!$B$11="","",HLOOKUP('SCHEDA RENDICONTAZIONE'!$B$11,ATTIVITA!$F$1:$S$19,ATTIVITA!E2,FALSE)),"")</f>
        <v/>
      </c>
      <c r="H2" s="8" t="str">
        <f>IFERROR(IF('SCHEDA RENDICONTAZIONE'!$B$12="","",HLOOKUP('SCHEDA RENDICONTAZIONE'!$B$12,ATTIVITA!$F$1:$S$19,ATTIVITA!E2,FALSE)),"")</f>
        <v/>
      </c>
      <c r="I2" s="8" t="str">
        <f>IFERROR(IF('SCHEDA RENDICONTAZIONE'!$B$13="","",HLOOKUP('SCHEDA RENDICONTAZIONE'!$B$13,ATTIVITA!$F$1:$S$19,ATTIVITA!E2,FALSE)),"")</f>
        <v/>
      </c>
      <c r="J2" s="8" t="str">
        <f>IFERROR(IF('SCHEDA RENDICONTAZIONE'!$B$14="","",HLOOKUP('SCHEDA RENDICONTAZIONE'!$B$14,ATTIVITA!$F$1:$S$19,ATTIVITA!E2,FALSE)),"")</f>
        <v/>
      </c>
      <c r="K2" s="16" t="str">
        <f>IFERROR(IF('SCHEDA RENDICONTAZIONE'!$B$15="","",HLOOKUP('SCHEDA RENDICONTAZIONE'!$B$15,ATTIVITA!$F$1:$S$19,ATTIVITA!E2,FALSE)),"")</f>
        <v/>
      </c>
      <c r="L2" s="16" t="str">
        <f>IFERROR(IF('SCHEDA RENDICONTAZIONE'!$B$16="","",HLOOKUP('SCHEDA RENDICONTAZIONE'!$B$16,ATTIVITA!$F$1:$S$19,ATTIVITA!E2,FALSE)),"")</f>
        <v/>
      </c>
      <c r="M2" s="16" t="str">
        <f>IFERROR(IF('SCHEDA RENDICONTAZIONE'!$B$17="","",HLOOKUP('SCHEDA RENDICONTAZIONE'!$B$17,ATTIVITA!$F$1:$S$19,ATTIVITA!E2,FALSE)),"")</f>
        <v/>
      </c>
      <c r="N2" s="16" t="str">
        <f>IFERROR(IF('SCHEDA RENDICONTAZIONE'!$B$18="","",HLOOKUP('SCHEDA RENDICONTAZIONE'!$B$18,ATTIVITA!$F$1:$S$19,ATTIVITA!E2,FALSE)),"")</f>
        <v/>
      </c>
      <c r="O2" s="16" t="str">
        <f>IFERROR(IF('SCHEDA RENDICONTAZIONE'!$B$19="","",HLOOKUP('SCHEDA RENDICONTAZIONE'!$B$19,ATTIVITA!$F$1:$S$19,ATTIVITA!E2,FALSE)),"")</f>
        <v/>
      </c>
      <c r="P2" s="16" t="str">
        <f>IFERROR(IF('SCHEDA RENDICONTAZIONE'!$B$20="","",HLOOKUP('SCHEDA RENDICONTAZIONE'!$B$20,ATTIVITA!$F$1:$S$19,ATTIVITA!E2,FALSE)),"")</f>
        <v/>
      </c>
      <c r="Q2" s="16" t="str">
        <f>IFERROR(IF('SCHEDA RENDICONTAZIONE'!$B$21="","",HLOOKUP('SCHEDA RENDICONTAZIONE'!$B$21,ATTIVITA!$F$1:$S$19,ATTIVITA!E2,FALSE)),"")</f>
        <v/>
      </c>
      <c r="R2" s="16" t="str">
        <f>IFERROR(IF('SCHEDA RENDICONTAZIONE'!$B$22="","",HLOOKUP('SCHEDA RENDICONTAZIONE'!$B$22,ATTIVITA!$F$1:$S$19,ATTIVITA!E2,FALSE)),"")</f>
        <v/>
      </c>
      <c r="S2" s="16" t="str">
        <f>IFERROR(IF('SCHEDA RENDICONTAZIONE'!$B$23="","",HLOOKUP('SCHEDA RENDICONTAZIONE'!$B$23,ATTIVITA!$F$1:$S$19,ATTIVITA!E2,FALSE)),"")</f>
        <v/>
      </c>
      <c r="T2" s="16" t="str">
        <f>IFERROR(IF('SCHEDA RENDICONTAZIONE'!$B$24="","",HLOOKUP('SCHEDA RENDICONTAZIONE'!$B$24,ATTIVITA!$F$1:$S$19,ATTIVITA!E2,FALSE)),"")</f>
        <v/>
      </c>
      <c r="U2" s="16" t="str">
        <f>IFERROR(IF('SCHEDA RENDICONTAZIONE'!$B$25="","",HLOOKUP('SCHEDA RENDICONTAZIONE'!$B$25,ATTIVITA!$F$1:$S$19,ATTIVITA!E2,FALSE)),"")</f>
        <v/>
      </c>
      <c r="V2" s="16" t="str">
        <f>IFERROR(IF('SCHEDA RENDICONTAZIONE'!$B$26="","",HLOOKUP('SCHEDA RENDICONTAZIONE'!$B$26,ATTIVITA!$F$1:$S$19,ATTIVITA!E2,FALSE)),"")</f>
        <v/>
      </c>
      <c r="W2" s="16" t="str">
        <f>IFERROR(IF('SCHEDA RENDICONTAZIONE'!$B$27="","",HLOOKUP('SCHEDA RENDICONTAZIONE'!$B$27,ATTIVITA!$F$1:$S$19,ATTIVITA!E2,FALSE)),"")</f>
        <v/>
      </c>
      <c r="X2" s="16" t="str">
        <f>IFERROR(IF('SCHEDA RENDICONTAZIONE'!$B$28="","",HLOOKUP('SCHEDA RENDICONTAZIONE'!$B$28,ATTIVITA!$F$1:$S$19,ATTIVITA!E2,FALSE)),"")</f>
        <v/>
      </c>
      <c r="Z2" t="s">
        <v>108</v>
      </c>
    </row>
    <row r="3" spans="1:26" x14ac:dyDescent="0.25">
      <c r="A3" s="1" t="s">
        <v>10</v>
      </c>
      <c r="C3" s="7" t="s">
        <v>11</v>
      </c>
      <c r="D3" s="3">
        <v>2</v>
      </c>
      <c r="E3" s="8" t="str">
        <f>IFERROR(IF('SCHEDA RENDICONTAZIONE'!$B$9="","",HLOOKUP('SCHEDA RENDICONTAZIONE'!$B$9,ATTIVITA!$F$1:$S$19,ATTIVITA!E3,FALSE)),"")</f>
        <v/>
      </c>
      <c r="F3" s="8" t="str">
        <f>IFERROR(IF('SCHEDA RENDICONTAZIONE'!$B$10="","",HLOOKUP('SCHEDA RENDICONTAZIONE'!$B$10,ATTIVITA!$F$1:$S$19,ATTIVITA!E3,FALSE)),"")</f>
        <v/>
      </c>
      <c r="G3" s="8" t="str">
        <f>IFERROR(IF('SCHEDA RENDICONTAZIONE'!$B$11="","",HLOOKUP('SCHEDA RENDICONTAZIONE'!$B$11,ATTIVITA!$F$1:$S$19,ATTIVITA!E3,FALSE)),"")</f>
        <v/>
      </c>
      <c r="H3" s="8" t="str">
        <f>IFERROR(IF('SCHEDA RENDICONTAZIONE'!$B$12="","",HLOOKUP('SCHEDA RENDICONTAZIONE'!$B$12,ATTIVITA!$F$1:$S$19,ATTIVITA!E3,FALSE)),"")</f>
        <v/>
      </c>
      <c r="I3" s="8" t="str">
        <f>IFERROR(IF('SCHEDA RENDICONTAZIONE'!$B$13="","",HLOOKUP('SCHEDA RENDICONTAZIONE'!$B$13,ATTIVITA!$F$1:$S$19,ATTIVITA!E3,FALSE)),"")</f>
        <v/>
      </c>
      <c r="J3" s="8" t="str">
        <f>IFERROR(IF('SCHEDA RENDICONTAZIONE'!$B$14="","",HLOOKUP('SCHEDA RENDICONTAZIONE'!$B$14,ATTIVITA!$F$1:$S$19,ATTIVITA!E3,FALSE)),"")</f>
        <v/>
      </c>
      <c r="K3" s="16" t="str">
        <f>IFERROR(IF('SCHEDA RENDICONTAZIONE'!$B$15="","",HLOOKUP('SCHEDA RENDICONTAZIONE'!$B$15,ATTIVITA!$F$1:$S$19,ATTIVITA!E3,FALSE)),"")</f>
        <v/>
      </c>
      <c r="L3" s="16" t="str">
        <f>IFERROR(IF('SCHEDA RENDICONTAZIONE'!$B$16="","",HLOOKUP('SCHEDA RENDICONTAZIONE'!$B$16,ATTIVITA!$F$1:$S$19,ATTIVITA!E3,FALSE)),"")</f>
        <v/>
      </c>
      <c r="M3" s="16" t="str">
        <f>IFERROR(IF('SCHEDA RENDICONTAZIONE'!$B$17="","",HLOOKUP('SCHEDA RENDICONTAZIONE'!$B$17,ATTIVITA!$F$1:$S$19,ATTIVITA!E3,FALSE)),"")</f>
        <v/>
      </c>
      <c r="N3" s="16" t="str">
        <f>IFERROR(IF('SCHEDA RENDICONTAZIONE'!$B$18="","",HLOOKUP('SCHEDA RENDICONTAZIONE'!$B$18,ATTIVITA!$F$1:$S$19,ATTIVITA!E3,FALSE)),"")</f>
        <v/>
      </c>
      <c r="O3" s="16" t="str">
        <f>IFERROR(IF('SCHEDA RENDICONTAZIONE'!$B$19="","",HLOOKUP('SCHEDA RENDICONTAZIONE'!$B$19,ATTIVITA!$F$1:$S$19,ATTIVITA!E3,FALSE)),"")</f>
        <v/>
      </c>
      <c r="P3" s="16" t="str">
        <f>IFERROR(IF('SCHEDA RENDICONTAZIONE'!$B$20="","",HLOOKUP('SCHEDA RENDICONTAZIONE'!$B$20,ATTIVITA!$F$1:$S$19,ATTIVITA!E3,FALSE)),"")</f>
        <v/>
      </c>
      <c r="Q3" s="16" t="str">
        <f>IFERROR(IF('SCHEDA RENDICONTAZIONE'!$B$21="","",HLOOKUP('SCHEDA RENDICONTAZIONE'!$B$21,ATTIVITA!$F$1:$S$19,ATTIVITA!E3,FALSE)),"")</f>
        <v/>
      </c>
      <c r="R3" s="16" t="str">
        <f>IFERROR(IF('SCHEDA RENDICONTAZIONE'!$B$22="","",HLOOKUP('SCHEDA RENDICONTAZIONE'!$B$22,ATTIVITA!$F$1:$S$19,ATTIVITA!E3,FALSE)),"")</f>
        <v/>
      </c>
      <c r="S3" s="16" t="str">
        <f>IFERROR(IF('SCHEDA RENDICONTAZIONE'!$B$23="","",HLOOKUP('SCHEDA RENDICONTAZIONE'!$B$23,ATTIVITA!$F$1:$S$19,ATTIVITA!E3,FALSE)),"")</f>
        <v/>
      </c>
      <c r="T3" s="16" t="str">
        <f>IFERROR(IF('SCHEDA RENDICONTAZIONE'!$B$24="","",HLOOKUP('SCHEDA RENDICONTAZIONE'!$B$24,ATTIVITA!$F$1:$S$19,ATTIVITA!E3,FALSE)),"")</f>
        <v/>
      </c>
      <c r="U3" s="16" t="str">
        <f>IFERROR(IF('SCHEDA RENDICONTAZIONE'!$B$25="","",HLOOKUP('SCHEDA RENDICONTAZIONE'!$B$25,ATTIVITA!$F$1:$S$19,ATTIVITA!E3,FALSE)),"")</f>
        <v/>
      </c>
      <c r="V3" s="16" t="str">
        <f>IFERROR(IF('SCHEDA RENDICONTAZIONE'!$B$26="","",HLOOKUP('SCHEDA RENDICONTAZIONE'!$B$26,ATTIVITA!$F$1:$S$19,ATTIVITA!E3,FALSE)),"")</f>
        <v/>
      </c>
      <c r="W3" s="16" t="str">
        <f>IFERROR(IF('SCHEDA RENDICONTAZIONE'!$B$27="","",HLOOKUP('SCHEDA RENDICONTAZIONE'!$B$27,ATTIVITA!$F$1:$S$19,ATTIVITA!E3,FALSE)),"")</f>
        <v/>
      </c>
      <c r="X3" s="16" t="str">
        <f>IFERROR(IF('SCHEDA RENDICONTAZIONE'!$B$28="","",HLOOKUP('SCHEDA RENDICONTAZIONE'!$B$28,ATTIVITA!$F$1:$S$19,ATTIVITA!E3,FALSE)),"")</f>
        <v/>
      </c>
      <c r="Z3" t="s">
        <v>109</v>
      </c>
    </row>
    <row r="4" spans="1:26" x14ac:dyDescent="0.25">
      <c r="D4" s="3">
        <v>3</v>
      </c>
      <c r="E4" s="8" t="str">
        <f>IFERROR(IF('SCHEDA RENDICONTAZIONE'!$B$9="","",HLOOKUP('SCHEDA RENDICONTAZIONE'!$B$9,ATTIVITA!$F$1:$S$19,ATTIVITA!E4,FALSE)),"")</f>
        <v/>
      </c>
      <c r="F4" s="8" t="str">
        <f>IFERROR(IF('SCHEDA RENDICONTAZIONE'!$B$10="","",HLOOKUP('SCHEDA RENDICONTAZIONE'!$B$10,ATTIVITA!$F$1:$S$19,ATTIVITA!E4,FALSE)),"")</f>
        <v/>
      </c>
      <c r="G4" s="8" t="str">
        <f>IFERROR(IF('SCHEDA RENDICONTAZIONE'!$B$11="","",HLOOKUP('SCHEDA RENDICONTAZIONE'!$B$11,ATTIVITA!$F$1:$S$19,ATTIVITA!E4,FALSE)),"")</f>
        <v/>
      </c>
      <c r="H4" s="8" t="str">
        <f>IFERROR(IF('SCHEDA RENDICONTAZIONE'!$B$12="","",HLOOKUP('SCHEDA RENDICONTAZIONE'!$B$12,ATTIVITA!$F$1:$S$19,ATTIVITA!E4,FALSE)),"")</f>
        <v/>
      </c>
      <c r="I4" s="8" t="str">
        <f>IFERROR(IF('SCHEDA RENDICONTAZIONE'!$B$13="","",HLOOKUP('SCHEDA RENDICONTAZIONE'!$B$13,ATTIVITA!$F$1:$S$19,ATTIVITA!E4,FALSE)),"")</f>
        <v/>
      </c>
      <c r="J4" s="8" t="str">
        <f>IFERROR(IF('SCHEDA RENDICONTAZIONE'!$B$14="","",HLOOKUP('SCHEDA RENDICONTAZIONE'!$B$14,ATTIVITA!$F$1:$S$19,ATTIVITA!E4,FALSE)),"")</f>
        <v/>
      </c>
      <c r="K4" s="16" t="str">
        <f>IFERROR(IF('SCHEDA RENDICONTAZIONE'!$B$15="","",HLOOKUP('SCHEDA RENDICONTAZIONE'!$B$15,ATTIVITA!$F$1:$S$19,ATTIVITA!E4,FALSE)),"")</f>
        <v/>
      </c>
      <c r="L4" s="16" t="str">
        <f>IFERROR(IF('SCHEDA RENDICONTAZIONE'!$B$16="","",HLOOKUP('SCHEDA RENDICONTAZIONE'!$B$16,ATTIVITA!$F$1:$S$19,ATTIVITA!E4,FALSE)),"")</f>
        <v/>
      </c>
      <c r="M4" s="16" t="str">
        <f>IFERROR(IF('SCHEDA RENDICONTAZIONE'!$B$17="","",HLOOKUP('SCHEDA RENDICONTAZIONE'!$B$17,ATTIVITA!$F$1:$S$19,ATTIVITA!E4,FALSE)),"")</f>
        <v/>
      </c>
      <c r="N4" s="16" t="str">
        <f>IFERROR(IF('SCHEDA RENDICONTAZIONE'!$B$18="","",HLOOKUP('SCHEDA RENDICONTAZIONE'!$B$18,ATTIVITA!$F$1:$S$19,ATTIVITA!E4,FALSE)),"")</f>
        <v/>
      </c>
      <c r="O4" s="16" t="str">
        <f>IFERROR(IF('SCHEDA RENDICONTAZIONE'!$B$19="","",HLOOKUP('SCHEDA RENDICONTAZIONE'!$B$19,ATTIVITA!$F$1:$S$19,ATTIVITA!E4,FALSE)),"")</f>
        <v/>
      </c>
      <c r="P4" s="16" t="str">
        <f>IFERROR(IF('SCHEDA RENDICONTAZIONE'!$B$20="","",HLOOKUP('SCHEDA RENDICONTAZIONE'!$B$20,ATTIVITA!$F$1:$S$19,ATTIVITA!E4,FALSE)),"")</f>
        <v/>
      </c>
      <c r="Q4" s="16" t="str">
        <f>IFERROR(IF('SCHEDA RENDICONTAZIONE'!$B$21="","",HLOOKUP('SCHEDA RENDICONTAZIONE'!$B$21,ATTIVITA!$F$1:$S$19,ATTIVITA!E4,FALSE)),"")</f>
        <v/>
      </c>
      <c r="R4" s="16" t="str">
        <f>IFERROR(IF('SCHEDA RENDICONTAZIONE'!$B$22="","",HLOOKUP('SCHEDA RENDICONTAZIONE'!$B$22,ATTIVITA!$F$1:$S$19,ATTIVITA!E4,FALSE)),"")</f>
        <v/>
      </c>
      <c r="S4" s="16" t="str">
        <f>IFERROR(IF('SCHEDA RENDICONTAZIONE'!$B$23="","",HLOOKUP('SCHEDA RENDICONTAZIONE'!$B$23,ATTIVITA!$F$1:$S$19,ATTIVITA!E4,FALSE)),"")</f>
        <v/>
      </c>
      <c r="T4" s="16" t="str">
        <f>IFERROR(IF('SCHEDA RENDICONTAZIONE'!$B$24="","",HLOOKUP('SCHEDA RENDICONTAZIONE'!$B$24,ATTIVITA!$F$1:$S$19,ATTIVITA!E4,FALSE)),"")</f>
        <v/>
      </c>
      <c r="U4" s="16" t="str">
        <f>IFERROR(IF('SCHEDA RENDICONTAZIONE'!$B$25="","",HLOOKUP('SCHEDA RENDICONTAZIONE'!$B$25,ATTIVITA!$F$1:$S$19,ATTIVITA!E4,FALSE)),"")</f>
        <v/>
      </c>
      <c r="V4" s="16" t="str">
        <f>IFERROR(IF('SCHEDA RENDICONTAZIONE'!$B$26="","",HLOOKUP('SCHEDA RENDICONTAZIONE'!$B$26,ATTIVITA!$F$1:$S$19,ATTIVITA!E4,FALSE)),"")</f>
        <v/>
      </c>
      <c r="W4" s="16" t="str">
        <f>IFERROR(IF('SCHEDA RENDICONTAZIONE'!$B$27="","",HLOOKUP('SCHEDA RENDICONTAZIONE'!$B$27,ATTIVITA!$F$1:$S$19,ATTIVITA!E4,FALSE)),"")</f>
        <v/>
      </c>
      <c r="X4" s="16" t="str">
        <f>IFERROR(IF('SCHEDA RENDICONTAZIONE'!$B$28="","",HLOOKUP('SCHEDA RENDICONTAZIONE'!$B$28,ATTIVITA!$F$1:$S$19,ATTIVITA!E4,FALSE)),"")</f>
        <v/>
      </c>
      <c r="Z4" t="s">
        <v>110</v>
      </c>
    </row>
    <row r="5" spans="1:26" x14ac:dyDescent="0.25">
      <c r="D5" s="3">
        <v>4</v>
      </c>
      <c r="E5" s="8" t="str">
        <f>IFERROR(IF('SCHEDA RENDICONTAZIONE'!$B$9="","",HLOOKUP('SCHEDA RENDICONTAZIONE'!$B$9,ATTIVITA!$F$1:$S$19,ATTIVITA!E5,FALSE)),"")</f>
        <v/>
      </c>
      <c r="F5" s="8" t="str">
        <f>IFERROR(IF('SCHEDA RENDICONTAZIONE'!$B$10="","",HLOOKUP('SCHEDA RENDICONTAZIONE'!$B$10,ATTIVITA!$F$1:$S$19,ATTIVITA!E5,FALSE)),"")</f>
        <v/>
      </c>
      <c r="G5" s="8" t="str">
        <f>IFERROR(IF('SCHEDA RENDICONTAZIONE'!$B$11="","",HLOOKUP('SCHEDA RENDICONTAZIONE'!$B$11,ATTIVITA!$F$1:$S$19,ATTIVITA!E5,FALSE)),"")</f>
        <v/>
      </c>
      <c r="H5" s="8" t="str">
        <f>IFERROR(IF('SCHEDA RENDICONTAZIONE'!$B$12="","",HLOOKUP('SCHEDA RENDICONTAZIONE'!$B$12,ATTIVITA!$F$1:$S$19,ATTIVITA!E5,FALSE)),"")</f>
        <v/>
      </c>
      <c r="I5" s="8" t="str">
        <f>IFERROR(IF('SCHEDA RENDICONTAZIONE'!$B$13="","",HLOOKUP('SCHEDA RENDICONTAZIONE'!$B$13,ATTIVITA!$F$1:$S$19,ATTIVITA!E5,FALSE)),"")</f>
        <v/>
      </c>
      <c r="J5" s="8" t="str">
        <f>IFERROR(IF('SCHEDA RENDICONTAZIONE'!$B$14="","",HLOOKUP('SCHEDA RENDICONTAZIONE'!$B$14,ATTIVITA!$F$1:$S$19,ATTIVITA!E5,FALSE)),"")</f>
        <v/>
      </c>
      <c r="K5" s="16" t="str">
        <f>IFERROR(IF('SCHEDA RENDICONTAZIONE'!$B$15="","",HLOOKUP('SCHEDA RENDICONTAZIONE'!$B$15,ATTIVITA!$F$1:$S$19,ATTIVITA!E5,FALSE)),"")</f>
        <v/>
      </c>
      <c r="L5" s="16" t="str">
        <f>IFERROR(IF('SCHEDA RENDICONTAZIONE'!$B$16="","",HLOOKUP('SCHEDA RENDICONTAZIONE'!$B$16,ATTIVITA!$F$1:$S$19,ATTIVITA!E5,FALSE)),"")</f>
        <v/>
      </c>
      <c r="M5" s="16" t="str">
        <f>IFERROR(IF('SCHEDA RENDICONTAZIONE'!$B$17="","",HLOOKUP('SCHEDA RENDICONTAZIONE'!$B$17,ATTIVITA!$F$1:$S$19,ATTIVITA!E5,FALSE)),"")</f>
        <v/>
      </c>
      <c r="N5" s="16" t="str">
        <f>IFERROR(IF('SCHEDA RENDICONTAZIONE'!$B$18="","",HLOOKUP('SCHEDA RENDICONTAZIONE'!$B$18,ATTIVITA!$F$1:$S$19,ATTIVITA!E5,FALSE)),"")</f>
        <v/>
      </c>
      <c r="O5" s="16" t="str">
        <f>IFERROR(IF('SCHEDA RENDICONTAZIONE'!$B$19="","",HLOOKUP('SCHEDA RENDICONTAZIONE'!$B$19,ATTIVITA!$F$1:$S$19,ATTIVITA!E5,FALSE)),"")</f>
        <v/>
      </c>
      <c r="P5" s="16" t="str">
        <f>IFERROR(IF('SCHEDA RENDICONTAZIONE'!$B$20="","",HLOOKUP('SCHEDA RENDICONTAZIONE'!$B$20,ATTIVITA!$F$1:$S$19,ATTIVITA!E5,FALSE)),"")</f>
        <v/>
      </c>
      <c r="Q5" s="16" t="str">
        <f>IFERROR(IF('SCHEDA RENDICONTAZIONE'!$B$21="","",HLOOKUP('SCHEDA RENDICONTAZIONE'!$B$21,ATTIVITA!$F$1:$S$19,ATTIVITA!E5,FALSE)),"")</f>
        <v/>
      </c>
      <c r="R5" s="16" t="str">
        <f>IFERROR(IF('SCHEDA RENDICONTAZIONE'!$B$22="","",HLOOKUP('SCHEDA RENDICONTAZIONE'!$B$22,ATTIVITA!$F$1:$S$19,ATTIVITA!E5,FALSE)),"")</f>
        <v/>
      </c>
      <c r="S5" s="16" t="str">
        <f>IFERROR(IF('SCHEDA RENDICONTAZIONE'!$B$23="","",HLOOKUP('SCHEDA RENDICONTAZIONE'!$B$23,ATTIVITA!$F$1:$S$19,ATTIVITA!E5,FALSE)),"")</f>
        <v/>
      </c>
      <c r="T5" s="16" t="str">
        <f>IFERROR(IF('SCHEDA RENDICONTAZIONE'!$B$24="","",HLOOKUP('SCHEDA RENDICONTAZIONE'!$B$24,ATTIVITA!$F$1:$S$19,ATTIVITA!E5,FALSE)),"")</f>
        <v/>
      </c>
      <c r="U5" s="16" t="str">
        <f>IFERROR(IF('SCHEDA RENDICONTAZIONE'!$B$25="","",HLOOKUP('SCHEDA RENDICONTAZIONE'!$B$25,ATTIVITA!$F$1:$S$19,ATTIVITA!E5,FALSE)),"")</f>
        <v/>
      </c>
      <c r="V5" s="16" t="str">
        <f>IFERROR(IF('SCHEDA RENDICONTAZIONE'!$B$26="","",HLOOKUP('SCHEDA RENDICONTAZIONE'!$B$26,ATTIVITA!$F$1:$S$19,ATTIVITA!E5,FALSE)),"")</f>
        <v/>
      </c>
      <c r="W5" s="16" t="str">
        <f>IFERROR(IF('SCHEDA RENDICONTAZIONE'!$B$27="","",HLOOKUP('SCHEDA RENDICONTAZIONE'!$B$27,ATTIVITA!$F$1:$S$19,ATTIVITA!E5,FALSE)),"")</f>
        <v/>
      </c>
      <c r="X5" s="16" t="str">
        <f>IFERROR(IF('SCHEDA RENDICONTAZIONE'!$B$28="","",HLOOKUP('SCHEDA RENDICONTAZIONE'!$B$28,ATTIVITA!$F$1:$S$19,ATTIVITA!E5,FALSE)),"")</f>
        <v/>
      </c>
      <c r="Z5" t="s">
        <v>111</v>
      </c>
    </row>
    <row r="6" spans="1:26" x14ac:dyDescent="0.25">
      <c r="D6" s="3">
        <v>5</v>
      </c>
      <c r="E6" s="8" t="str">
        <f>IFERROR(IF('SCHEDA RENDICONTAZIONE'!$B$9="","",HLOOKUP('SCHEDA RENDICONTAZIONE'!$B$9,ATTIVITA!$F$1:$S$19,ATTIVITA!E6,FALSE)),"")</f>
        <v/>
      </c>
      <c r="F6" s="8" t="str">
        <f>IFERROR(IF('SCHEDA RENDICONTAZIONE'!$B$10="","",HLOOKUP('SCHEDA RENDICONTAZIONE'!$B$10,ATTIVITA!$F$1:$S$19,ATTIVITA!E6,FALSE)),"")</f>
        <v/>
      </c>
      <c r="G6" s="8" t="str">
        <f>IFERROR(IF('SCHEDA RENDICONTAZIONE'!$B$11="","",HLOOKUP('SCHEDA RENDICONTAZIONE'!$B$11,ATTIVITA!$F$1:$S$19,ATTIVITA!E6,FALSE)),"")</f>
        <v/>
      </c>
      <c r="H6" s="8" t="str">
        <f>IFERROR(IF('SCHEDA RENDICONTAZIONE'!$B$12="","",HLOOKUP('SCHEDA RENDICONTAZIONE'!$B$12,ATTIVITA!$F$1:$S$19,ATTIVITA!E6,FALSE)),"")</f>
        <v/>
      </c>
      <c r="I6" s="8" t="str">
        <f>IFERROR(IF('SCHEDA RENDICONTAZIONE'!$B$13="","",HLOOKUP('SCHEDA RENDICONTAZIONE'!$B$13,ATTIVITA!$F$1:$S$19,ATTIVITA!E6,FALSE)),"")</f>
        <v/>
      </c>
      <c r="J6" s="8" t="str">
        <f>IFERROR(IF('SCHEDA RENDICONTAZIONE'!$B$14="","",HLOOKUP('SCHEDA RENDICONTAZIONE'!$B$14,ATTIVITA!$F$1:$S$19,ATTIVITA!E6,FALSE)),"")</f>
        <v/>
      </c>
      <c r="K6" s="16" t="str">
        <f>IFERROR(IF('SCHEDA RENDICONTAZIONE'!$B$15="","",HLOOKUP('SCHEDA RENDICONTAZIONE'!$B$15,ATTIVITA!$F$1:$S$19,ATTIVITA!E6,FALSE)),"")</f>
        <v/>
      </c>
      <c r="L6" s="16" t="str">
        <f>IFERROR(IF('SCHEDA RENDICONTAZIONE'!$B$16="","",HLOOKUP('SCHEDA RENDICONTAZIONE'!$B$16,ATTIVITA!$F$1:$S$19,ATTIVITA!E6,FALSE)),"")</f>
        <v/>
      </c>
      <c r="M6" s="16" t="str">
        <f>IFERROR(IF('SCHEDA RENDICONTAZIONE'!$B$17="","",HLOOKUP('SCHEDA RENDICONTAZIONE'!$B$17,ATTIVITA!$F$1:$S$19,ATTIVITA!E6,FALSE)),"")</f>
        <v/>
      </c>
      <c r="N6" s="16" t="str">
        <f>IFERROR(IF('SCHEDA RENDICONTAZIONE'!$B$18="","",HLOOKUP('SCHEDA RENDICONTAZIONE'!$B$18,ATTIVITA!$F$1:$S$19,ATTIVITA!E6,FALSE)),"")</f>
        <v/>
      </c>
      <c r="O6" s="16" t="str">
        <f>IFERROR(IF('SCHEDA RENDICONTAZIONE'!$B$19="","",HLOOKUP('SCHEDA RENDICONTAZIONE'!$B$19,ATTIVITA!$F$1:$S$19,ATTIVITA!E6,FALSE)),"")</f>
        <v/>
      </c>
      <c r="P6" s="16" t="str">
        <f>IFERROR(IF('SCHEDA RENDICONTAZIONE'!$B$20="","",HLOOKUP('SCHEDA RENDICONTAZIONE'!$B$20,ATTIVITA!$F$1:$S$19,ATTIVITA!E6,FALSE)),"")</f>
        <v/>
      </c>
      <c r="Q6" s="16" t="str">
        <f>IFERROR(IF('SCHEDA RENDICONTAZIONE'!$B$21="","",HLOOKUP('SCHEDA RENDICONTAZIONE'!$B$21,ATTIVITA!$F$1:$S$19,ATTIVITA!E6,FALSE)),"")</f>
        <v/>
      </c>
      <c r="R6" s="16" t="str">
        <f>IFERROR(IF('SCHEDA RENDICONTAZIONE'!$B$22="","",HLOOKUP('SCHEDA RENDICONTAZIONE'!$B$22,ATTIVITA!$F$1:$S$19,ATTIVITA!E6,FALSE)),"")</f>
        <v/>
      </c>
      <c r="S6" s="16" t="str">
        <f>IFERROR(IF('SCHEDA RENDICONTAZIONE'!$B$23="","",HLOOKUP('SCHEDA RENDICONTAZIONE'!$B$23,ATTIVITA!$F$1:$S$19,ATTIVITA!E6,FALSE)),"")</f>
        <v/>
      </c>
      <c r="T6" s="16" t="str">
        <f>IFERROR(IF('SCHEDA RENDICONTAZIONE'!$B$24="","",HLOOKUP('SCHEDA RENDICONTAZIONE'!$B$24,ATTIVITA!$F$1:$S$19,ATTIVITA!E6,FALSE)),"")</f>
        <v/>
      </c>
      <c r="U6" s="16" t="str">
        <f>IFERROR(IF('SCHEDA RENDICONTAZIONE'!$B$25="","",HLOOKUP('SCHEDA RENDICONTAZIONE'!$B$25,ATTIVITA!$F$1:$S$19,ATTIVITA!E6,FALSE)),"")</f>
        <v/>
      </c>
      <c r="V6" s="16" t="str">
        <f>IFERROR(IF('SCHEDA RENDICONTAZIONE'!$B$26="","",HLOOKUP('SCHEDA RENDICONTAZIONE'!$B$26,ATTIVITA!$F$1:$S$19,ATTIVITA!E6,FALSE)),"")</f>
        <v/>
      </c>
      <c r="W6" s="16" t="str">
        <f>IFERROR(IF('SCHEDA RENDICONTAZIONE'!$B$27="","",HLOOKUP('SCHEDA RENDICONTAZIONE'!$B$27,ATTIVITA!$F$1:$S$19,ATTIVITA!E6,FALSE)),"")</f>
        <v/>
      </c>
      <c r="X6" s="16" t="str">
        <f>IFERROR(IF('SCHEDA RENDICONTAZIONE'!$B$28="","",HLOOKUP('SCHEDA RENDICONTAZIONE'!$B$28,ATTIVITA!$F$1:$S$19,ATTIVITA!E6,FALSE)),"")</f>
        <v/>
      </c>
      <c r="Z6" t="s">
        <v>112</v>
      </c>
    </row>
    <row r="7" spans="1:26" x14ac:dyDescent="0.25">
      <c r="D7" s="3">
        <v>6</v>
      </c>
      <c r="E7" s="8" t="str">
        <f>IFERROR(IF('SCHEDA RENDICONTAZIONE'!$B$9="","",HLOOKUP('SCHEDA RENDICONTAZIONE'!$B$9,ATTIVITA!$F$1:$S$19,ATTIVITA!E7,FALSE)),"")</f>
        <v/>
      </c>
      <c r="F7" s="8" t="str">
        <f>IFERROR(IF('SCHEDA RENDICONTAZIONE'!$B$10="","",HLOOKUP('SCHEDA RENDICONTAZIONE'!$B$10,ATTIVITA!$F$1:$S$19,ATTIVITA!E7,FALSE)),"")</f>
        <v/>
      </c>
      <c r="G7" s="8" t="str">
        <f>IFERROR(IF('SCHEDA RENDICONTAZIONE'!$B$11="","",HLOOKUP('SCHEDA RENDICONTAZIONE'!$B$11,ATTIVITA!$F$1:$S$19,ATTIVITA!E7,FALSE)),"")</f>
        <v/>
      </c>
      <c r="H7" s="8" t="str">
        <f>IFERROR(IF('SCHEDA RENDICONTAZIONE'!$B$12="","",HLOOKUP('SCHEDA RENDICONTAZIONE'!$B$12,ATTIVITA!$F$1:$S$19,ATTIVITA!E7,FALSE)),"")</f>
        <v/>
      </c>
      <c r="I7" s="8" t="str">
        <f>IFERROR(IF('SCHEDA RENDICONTAZIONE'!$B$13="","",HLOOKUP('SCHEDA RENDICONTAZIONE'!$B$13,ATTIVITA!$F$1:$S$19,ATTIVITA!E7,FALSE)),"")</f>
        <v/>
      </c>
      <c r="J7" s="8" t="str">
        <f>IFERROR(IF('SCHEDA RENDICONTAZIONE'!$B$14="","",HLOOKUP('SCHEDA RENDICONTAZIONE'!$B$14,ATTIVITA!$F$1:$S$19,ATTIVITA!E7,FALSE)),"")</f>
        <v/>
      </c>
      <c r="K7" s="16" t="str">
        <f>IFERROR(IF('SCHEDA RENDICONTAZIONE'!$B$15="","",HLOOKUP('SCHEDA RENDICONTAZIONE'!$B$15,ATTIVITA!$F$1:$S$19,ATTIVITA!E7,FALSE)),"")</f>
        <v/>
      </c>
      <c r="L7" s="16" t="str">
        <f>IFERROR(IF('SCHEDA RENDICONTAZIONE'!$B$16="","",HLOOKUP('SCHEDA RENDICONTAZIONE'!$B$16,ATTIVITA!$F$1:$S$19,ATTIVITA!E7,FALSE)),"")</f>
        <v/>
      </c>
      <c r="M7" s="16" t="str">
        <f>IFERROR(IF('SCHEDA RENDICONTAZIONE'!$B$17="","",HLOOKUP('SCHEDA RENDICONTAZIONE'!$B$17,ATTIVITA!$F$1:$S$19,ATTIVITA!E7,FALSE)),"")</f>
        <v/>
      </c>
      <c r="N7" s="16" t="str">
        <f>IFERROR(IF('SCHEDA RENDICONTAZIONE'!$B$18="","",HLOOKUP('SCHEDA RENDICONTAZIONE'!$B$18,ATTIVITA!$F$1:$S$19,ATTIVITA!E7,FALSE)),"")</f>
        <v/>
      </c>
      <c r="O7" s="16" t="str">
        <f>IFERROR(IF('SCHEDA RENDICONTAZIONE'!$B$19="","",HLOOKUP('SCHEDA RENDICONTAZIONE'!$B$19,ATTIVITA!$F$1:$S$19,ATTIVITA!E7,FALSE)),"")</f>
        <v/>
      </c>
      <c r="P7" s="16" t="str">
        <f>IFERROR(IF('SCHEDA RENDICONTAZIONE'!$B$20="","",HLOOKUP('SCHEDA RENDICONTAZIONE'!$B$20,ATTIVITA!$F$1:$S$19,ATTIVITA!E7,FALSE)),"")</f>
        <v/>
      </c>
      <c r="Q7" s="16" t="str">
        <f>IFERROR(IF('SCHEDA RENDICONTAZIONE'!$B$21="","",HLOOKUP('SCHEDA RENDICONTAZIONE'!$B$21,ATTIVITA!$F$1:$S$19,ATTIVITA!E7,FALSE)),"")</f>
        <v/>
      </c>
      <c r="R7" s="16" t="str">
        <f>IFERROR(IF('SCHEDA RENDICONTAZIONE'!$B$22="","",HLOOKUP('SCHEDA RENDICONTAZIONE'!$B$22,ATTIVITA!$F$1:$S$19,ATTIVITA!E7,FALSE)),"")</f>
        <v/>
      </c>
      <c r="S7" s="16" t="str">
        <f>IFERROR(IF('SCHEDA RENDICONTAZIONE'!$B$23="","",HLOOKUP('SCHEDA RENDICONTAZIONE'!$B$23,ATTIVITA!$F$1:$S$19,ATTIVITA!E7,FALSE)),"")</f>
        <v/>
      </c>
      <c r="T7" s="16" t="str">
        <f>IFERROR(IF('SCHEDA RENDICONTAZIONE'!$B$24="","",HLOOKUP('SCHEDA RENDICONTAZIONE'!$B$24,ATTIVITA!$F$1:$S$19,ATTIVITA!E7,FALSE)),"")</f>
        <v/>
      </c>
      <c r="U7" s="16" t="str">
        <f>IFERROR(IF('SCHEDA RENDICONTAZIONE'!$B$25="","",HLOOKUP('SCHEDA RENDICONTAZIONE'!$B$25,ATTIVITA!$F$1:$S$19,ATTIVITA!E7,FALSE)),"")</f>
        <v/>
      </c>
      <c r="V7" s="16" t="str">
        <f>IFERROR(IF('SCHEDA RENDICONTAZIONE'!$B$26="","",HLOOKUP('SCHEDA RENDICONTAZIONE'!$B$26,ATTIVITA!$F$1:$S$19,ATTIVITA!E7,FALSE)),"")</f>
        <v/>
      </c>
      <c r="W7" s="16" t="str">
        <f>IFERROR(IF('SCHEDA RENDICONTAZIONE'!$B$27="","",HLOOKUP('SCHEDA RENDICONTAZIONE'!$B$27,ATTIVITA!$F$1:$S$19,ATTIVITA!E7,FALSE)),"")</f>
        <v/>
      </c>
      <c r="X7" s="16" t="str">
        <f>IFERROR(IF('SCHEDA RENDICONTAZIONE'!$B$28="","",HLOOKUP('SCHEDA RENDICONTAZIONE'!$B$28,ATTIVITA!$F$1:$S$19,ATTIVITA!E7,FALSE)),"")</f>
        <v/>
      </c>
      <c r="Z7" t="s">
        <v>113</v>
      </c>
    </row>
    <row r="8" spans="1:26" x14ac:dyDescent="0.25">
      <c r="D8" s="3">
        <v>7</v>
      </c>
      <c r="E8" s="8" t="str">
        <f>IFERROR(IF('SCHEDA RENDICONTAZIONE'!$B$9="","",HLOOKUP('SCHEDA RENDICONTAZIONE'!$B$9,ATTIVITA!$F$1:$S$19,ATTIVITA!E8,FALSE)),"")</f>
        <v/>
      </c>
      <c r="F8" s="8" t="str">
        <f>IFERROR(IF('SCHEDA RENDICONTAZIONE'!$B$10="","",HLOOKUP('SCHEDA RENDICONTAZIONE'!$B$10,ATTIVITA!$F$1:$S$19,ATTIVITA!E8,FALSE)),"")</f>
        <v/>
      </c>
      <c r="G8" s="8" t="str">
        <f>IFERROR(IF('SCHEDA RENDICONTAZIONE'!$B$11="","",HLOOKUP('SCHEDA RENDICONTAZIONE'!$B$11,ATTIVITA!$F$1:$S$19,ATTIVITA!E8,FALSE)),"")</f>
        <v/>
      </c>
      <c r="H8" s="8" t="str">
        <f>IFERROR(IF('SCHEDA RENDICONTAZIONE'!$B$12="","",HLOOKUP('SCHEDA RENDICONTAZIONE'!$B$12,ATTIVITA!$F$1:$S$19,ATTIVITA!E8,FALSE)),"")</f>
        <v/>
      </c>
      <c r="I8" s="8" t="str">
        <f>IFERROR(IF('SCHEDA RENDICONTAZIONE'!$B$13="","",HLOOKUP('SCHEDA RENDICONTAZIONE'!$B$13,ATTIVITA!$F$1:$S$19,ATTIVITA!E8,FALSE)),"")</f>
        <v/>
      </c>
      <c r="J8" s="8" t="str">
        <f>IFERROR(IF('SCHEDA RENDICONTAZIONE'!$B$14="","",HLOOKUP('SCHEDA RENDICONTAZIONE'!$B$14,ATTIVITA!$F$1:$S$19,ATTIVITA!E8,FALSE)),"")</f>
        <v/>
      </c>
      <c r="K8" s="16" t="str">
        <f>IFERROR(IF('SCHEDA RENDICONTAZIONE'!$B$15="","",HLOOKUP('SCHEDA RENDICONTAZIONE'!$B$15,ATTIVITA!$F$1:$S$19,ATTIVITA!E8,FALSE)),"")</f>
        <v/>
      </c>
      <c r="L8" s="16" t="str">
        <f>IFERROR(IF('SCHEDA RENDICONTAZIONE'!$B$16="","",HLOOKUP('SCHEDA RENDICONTAZIONE'!$B$16,ATTIVITA!$F$1:$S$19,ATTIVITA!E8,FALSE)),"")</f>
        <v/>
      </c>
      <c r="M8" s="16" t="str">
        <f>IFERROR(IF('SCHEDA RENDICONTAZIONE'!$B$17="","",HLOOKUP('SCHEDA RENDICONTAZIONE'!$B$17,ATTIVITA!$F$1:$S$19,ATTIVITA!E8,FALSE)),"")</f>
        <v/>
      </c>
      <c r="N8" s="16" t="str">
        <f>IFERROR(IF('SCHEDA RENDICONTAZIONE'!$B$18="","",HLOOKUP('SCHEDA RENDICONTAZIONE'!$B$18,ATTIVITA!$F$1:$S$19,ATTIVITA!E8,FALSE)),"")</f>
        <v/>
      </c>
      <c r="O8" s="16" t="str">
        <f>IFERROR(IF('SCHEDA RENDICONTAZIONE'!$B$19="","",HLOOKUP('SCHEDA RENDICONTAZIONE'!$B$19,ATTIVITA!$F$1:$S$19,ATTIVITA!E8,FALSE)),"")</f>
        <v/>
      </c>
      <c r="P8" s="16" t="str">
        <f>IFERROR(IF('SCHEDA RENDICONTAZIONE'!$B$20="","",HLOOKUP('SCHEDA RENDICONTAZIONE'!$B$20,ATTIVITA!$F$1:$S$19,ATTIVITA!E8,FALSE)),"")</f>
        <v/>
      </c>
      <c r="Q8" s="16" t="str">
        <f>IFERROR(IF('SCHEDA RENDICONTAZIONE'!$B$21="","",HLOOKUP('SCHEDA RENDICONTAZIONE'!$B$21,ATTIVITA!$F$1:$S$19,ATTIVITA!E8,FALSE)),"")</f>
        <v/>
      </c>
      <c r="R8" s="16" t="str">
        <f>IFERROR(IF('SCHEDA RENDICONTAZIONE'!$B$22="","",HLOOKUP('SCHEDA RENDICONTAZIONE'!$B$22,ATTIVITA!$F$1:$S$19,ATTIVITA!E8,FALSE)),"")</f>
        <v/>
      </c>
      <c r="S8" s="16" t="str">
        <f>IFERROR(IF('SCHEDA RENDICONTAZIONE'!$B$23="","",HLOOKUP('SCHEDA RENDICONTAZIONE'!$B$23,ATTIVITA!$F$1:$S$19,ATTIVITA!E8,FALSE)),"")</f>
        <v/>
      </c>
      <c r="T8" s="16" t="str">
        <f>IFERROR(IF('SCHEDA RENDICONTAZIONE'!$B$24="","",HLOOKUP('SCHEDA RENDICONTAZIONE'!$B$24,ATTIVITA!$F$1:$S$19,ATTIVITA!E8,FALSE)),"")</f>
        <v/>
      </c>
      <c r="U8" s="16" t="str">
        <f>IFERROR(IF('SCHEDA RENDICONTAZIONE'!$B$25="","",HLOOKUP('SCHEDA RENDICONTAZIONE'!$B$25,ATTIVITA!$F$1:$S$19,ATTIVITA!E8,FALSE)),"")</f>
        <v/>
      </c>
      <c r="V8" s="16" t="str">
        <f>IFERROR(IF('SCHEDA RENDICONTAZIONE'!$B$26="","",HLOOKUP('SCHEDA RENDICONTAZIONE'!$B$26,ATTIVITA!$F$1:$S$19,ATTIVITA!E8,FALSE)),"")</f>
        <v/>
      </c>
      <c r="W8" s="16" t="str">
        <f>IFERROR(IF('SCHEDA RENDICONTAZIONE'!$B$27="","",HLOOKUP('SCHEDA RENDICONTAZIONE'!$B$27,ATTIVITA!$F$1:$S$19,ATTIVITA!E8,FALSE)),"")</f>
        <v/>
      </c>
      <c r="X8" s="16" t="str">
        <f>IFERROR(IF('SCHEDA RENDICONTAZIONE'!$B$28="","",HLOOKUP('SCHEDA RENDICONTAZIONE'!$B$28,ATTIVITA!$F$1:$S$19,ATTIVITA!E8,FALSE)),"")</f>
        <v/>
      </c>
      <c r="Z8" t="s">
        <v>114</v>
      </c>
    </row>
    <row r="9" spans="1:26" x14ac:dyDescent="0.25">
      <c r="D9" s="3">
        <v>8</v>
      </c>
      <c r="E9" s="8" t="str">
        <f>IFERROR(IF('SCHEDA RENDICONTAZIONE'!$B$9="","",HLOOKUP('SCHEDA RENDICONTAZIONE'!$B$9,ATTIVITA!$F$1:$S$19,ATTIVITA!E9,FALSE)),"")</f>
        <v/>
      </c>
      <c r="F9" s="8" t="str">
        <f>IFERROR(IF('SCHEDA RENDICONTAZIONE'!$B$10="","",HLOOKUP('SCHEDA RENDICONTAZIONE'!$B$10,ATTIVITA!$F$1:$S$19,ATTIVITA!E9,FALSE)),"")</f>
        <v/>
      </c>
      <c r="G9" s="8" t="str">
        <f>IFERROR(IF('SCHEDA RENDICONTAZIONE'!$B$11="","",HLOOKUP('SCHEDA RENDICONTAZIONE'!$B$11,ATTIVITA!$F$1:$S$19,ATTIVITA!E9,FALSE)),"")</f>
        <v/>
      </c>
      <c r="H9" s="8" t="str">
        <f>IFERROR(IF('SCHEDA RENDICONTAZIONE'!$B$12="","",HLOOKUP('SCHEDA RENDICONTAZIONE'!$B$12,ATTIVITA!$F$1:$S$19,ATTIVITA!E9,FALSE)),"")</f>
        <v/>
      </c>
      <c r="I9" s="8" t="str">
        <f>IFERROR(IF('SCHEDA RENDICONTAZIONE'!$B$13="","",HLOOKUP('SCHEDA RENDICONTAZIONE'!$B$13,ATTIVITA!$F$1:$S$19,ATTIVITA!E9,FALSE)),"")</f>
        <v/>
      </c>
      <c r="J9" s="8" t="str">
        <f>IFERROR(IF('SCHEDA RENDICONTAZIONE'!$B$14="","",HLOOKUP('SCHEDA RENDICONTAZIONE'!$B$14,ATTIVITA!$F$1:$S$19,ATTIVITA!E9,FALSE)),"")</f>
        <v/>
      </c>
      <c r="K9" s="16" t="str">
        <f>IFERROR(IF('SCHEDA RENDICONTAZIONE'!$B$15="","",HLOOKUP('SCHEDA RENDICONTAZIONE'!$B$15,ATTIVITA!$F$1:$S$19,ATTIVITA!E9,FALSE)),"")</f>
        <v/>
      </c>
      <c r="L9" s="16" t="str">
        <f>IFERROR(IF('SCHEDA RENDICONTAZIONE'!$B$16="","",HLOOKUP('SCHEDA RENDICONTAZIONE'!$B$16,ATTIVITA!$F$1:$S$19,ATTIVITA!E9,FALSE)),"")</f>
        <v/>
      </c>
      <c r="M9" s="16" t="str">
        <f>IFERROR(IF('SCHEDA RENDICONTAZIONE'!$B$17="","",HLOOKUP('SCHEDA RENDICONTAZIONE'!$B$17,ATTIVITA!$F$1:$S$19,ATTIVITA!E9,FALSE)),"")</f>
        <v/>
      </c>
      <c r="N9" s="16" t="str">
        <f>IFERROR(IF('SCHEDA RENDICONTAZIONE'!$B$18="","",HLOOKUP('SCHEDA RENDICONTAZIONE'!$B$18,ATTIVITA!$F$1:$S$19,ATTIVITA!E9,FALSE)),"")</f>
        <v/>
      </c>
      <c r="O9" s="16" t="str">
        <f>IFERROR(IF('SCHEDA RENDICONTAZIONE'!$B$19="","",HLOOKUP('SCHEDA RENDICONTAZIONE'!$B$19,ATTIVITA!$F$1:$S$19,ATTIVITA!E9,FALSE)),"")</f>
        <v/>
      </c>
      <c r="P9" s="16" t="str">
        <f>IFERROR(IF('SCHEDA RENDICONTAZIONE'!$B$20="","",HLOOKUP('SCHEDA RENDICONTAZIONE'!$B$20,ATTIVITA!$F$1:$S$19,ATTIVITA!E9,FALSE)),"")</f>
        <v/>
      </c>
      <c r="Q9" s="16" t="str">
        <f>IFERROR(IF('SCHEDA RENDICONTAZIONE'!$B$21="","",HLOOKUP('SCHEDA RENDICONTAZIONE'!$B$21,ATTIVITA!$F$1:$S$19,ATTIVITA!E9,FALSE)),"")</f>
        <v/>
      </c>
      <c r="R9" s="16" t="str">
        <f>IFERROR(IF('SCHEDA RENDICONTAZIONE'!$B$22="","",HLOOKUP('SCHEDA RENDICONTAZIONE'!$B$22,ATTIVITA!$F$1:$S$19,ATTIVITA!E9,FALSE)),"")</f>
        <v/>
      </c>
      <c r="S9" s="16" t="str">
        <f>IFERROR(IF('SCHEDA RENDICONTAZIONE'!$B$23="","",HLOOKUP('SCHEDA RENDICONTAZIONE'!$B$23,ATTIVITA!$F$1:$S$19,ATTIVITA!E9,FALSE)),"")</f>
        <v/>
      </c>
      <c r="T9" s="16" t="str">
        <f>IFERROR(IF('SCHEDA RENDICONTAZIONE'!$B$24="","",HLOOKUP('SCHEDA RENDICONTAZIONE'!$B$24,ATTIVITA!$F$1:$S$19,ATTIVITA!E9,FALSE)),"")</f>
        <v/>
      </c>
      <c r="U9" s="16" t="str">
        <f>IFERROR(IF('SCHEDA RENDICONTAZIONE'!$B$25="","",HLOOKUP('SCHEDA RENDICONTAZIONE'!$B$25,ATTIVITA!$F$1:$S$19,ATTIVITA!E9,FALSE)),"")</f>
        <v/>
      </c>
      <c r="V9" s="16" t="str">
        <f>IFERROR(IF('SCHEDA RENDICONTAZIONE'!$B$26="","",HLOOKUP('SCHEDA RENDICONTAZIONE'!$B$26,ATTIVITA!$F$1:$S$19,ATTIVITA!E9,FALSE)),"")</f>
        <v/>
      </c>
      <c r="W9" s="16" t="str">
        <f>IFERROR(IF('SCHEDA RENDICONTAZIONE'!$B$27="","",HLOOKUP('SCHEDA RENDICONTAZIONE'!$B$27,ATTIVITA!$F$1:$S$19,ATTIVITA!E9,FALSE)),"")</f>
        <v/>
      </c>
      <c r="X9" s="16" t="str">
        <f>IFERROR(IF('SCHEDA RENDICONTAZIONE'!$B$28="","",HLOOKUP('SCHEDA RENDICONTAZIONE'!$B$28,ATTIVITA!$F$1:$S$19,ATTIVITA!E9,FALSE)),"")</f>
        <v/>
      </c>
      <c r="Z9" t="s">
        <v>115</v>
      </c>
    </row>
    <row r="10" spans="1:26" x14ac:dyDescent="0.25">
      <c r="D10" s="3">
        <v>9</v>
      </c>
      <c r="E10" s="8" t="str">
        <f>IFERROR(IF('SCHEDA RENDICONTAZIONE'!$B$9="","",HLOOKUP('SCHEDA RENDICONTAZIONE'!$B$9,ATTIVITA!$F$1:$S$19,ATTIVITA!E10,FALSE)),"")</f>
        <v/>
      </c>
      <c r="F10" s="8" t="str">
        <f>IFERROR(IF('SCHEDA RENDICONTAZIONE'!$B$10="","",HLOOKUP('SCHEDA RENDICONTAZIONE'!$B$10,ATTIVITA!$F$1:$S$19,ATTIVITA!E10,FALSE)),"")</f>
        <v/>
      </c>
      <c r="G10" s="8" t="str">
        <f>IFERROR(IF('SCHEDA RENDICONTAZIONE'!$B$11="","",HLOOKUP('SCHEDA RENDICONTAZIONE'!$B$11,ATTIVITA!$F$1:$S$19,ATTIVITA!E10,FALSE)),"")</f>
        <v/>
      </c>
      <c r="H10" s="8" t="str">
        <f>IFERROR(IF('SCHEDA RENDICONTAZIONE'!$B$12="","",HLOOKUP('SCHEDA RENDICONTAZIONE'!$B$12,ATTIVITA!$F$1:$S$19,ATTIVITA!E10,FALSE)),"")</f>
        <v/>
      </c>
      <c r="I10" s="8" t="str">
        <f>IFERROR(IF('SCHEDA RENDICONTAZIONE'!$B$13="","",HLOOKUP('SCHEDA RENDICONTAZIONE'!$B$13,ATTIVITA!$F$1:$S$19,ATTIVITA!E10,FALSE)),"")</f>
        <v/>
      </c>
      <c r="J10" s="8" t="str">
        <f>IFERROR(IF('SCHEDA RENDICONTAZIONE'!$B$14="","",HLOOKUP('SCHEDA RENDICONTAZIONE'!$B$14,ATTIVITA!$F$1:$S$19,ATTIVITA!E10,FALSE)),"")</f>
        <v/>
      </c>
      <c r="K10" s="16" t="str">
        <f>IFERROR(IF('SCHEDA RENDICONTAZIONE'!$B$15="","",HLOOKUP('SCHEDA RENDICONTAZIONE'!$B$15,ATTIVITA!$F$1:$S$19,ATTIVITA!E10,FALSE)),"")</f>
        <v/>
      </c>
      <c r="L10" s="16" t="str">
        <f>IFERROR(IF('SCHEDA RENDICONTAZIONE'!$B$16="","",HLOOKUP('SCHEDA RENDICONTAZIONE'!$B$16,ATTIVITA!$F$1:$S$19,ATTIVITA!E10,FALSE)),"")</f>
        <v/>
      </c>
      <c r="M10" s="16" t="str">
        <f>IFERROR(IF('SCHEDA RENDICONTAZIONE'!$B$17="","",HLOOKUP('SCHEDA RENDICONTAZIONE'!$B$17,ATTIVITA!$F$1:$S$19,ATTIVITA!E10,FALSE)),"")</f>
        <v/>
      </c>
      <c r="N10" s="16" t="str">
        <f>IFERROR(IF('SCHEDA RENDICONTAZIONE'!$B$18="","",HLOOKUP('SCHEDA RENDICONTAZIONE'!$B$18,ATTIVITA!$F$1:$S$19,ATTIVITA!E10,FALSE)),"")</f>
        <v/>
      </c>
      <c r="O10" s="16" t="str">
        <f>IFERROR(IF('SCHEDA RENDICONTAZIONE'!$B$19="","",HLOOKUP('SCHEDA RENDICONTAZIONE'!$B$19,ATTIVITA!$F$1:$S$19,ATTIVITA!E10,FALSE)),"")</f>
        <v/>
      </c>
      <c r="P10" s="16" t="str">
        <f>IFERROR(IF('SCHEDA RENDICONTAZIONE'!$B$20="","",HLOOKUP('SCHEDA RENDICONTAZIONE'!$B$20,ATTIVITA!$F$1:$S$19,ATTIVITA!E10,FALSE)),"")</f>
        <v/>
      </c>
      <c r="Q10" s="16" t="str">
        <f>IFERROR(IF('SCHEDA RENDICONTAZIONE'!$B$21="","",HLOOKUP('SCHEDA RENDICONTAZIONE'!$B$21,ATTIVITA!$F$1:$S$19,ATTIVITA!E10,FALSE)),"")</f>
        <v/>
      </c>
      <c r="R10" s="16" t="str">
        <f>IFERROR(IF('SCHEDA RENDICONTAZIONE'!$B$22="","",HLOOKUP('SCHEDA RENDICONTAZIONE'!$B$22,ATTIVITA!$F$1:$S$19,ATTIVITA!E10,FALSE)),"")</f>
        <v/>
      </c>
      <c r="S10" s="16" t="str">
        <f>IFERROR(IF('SCHEDA RENDICONTAZIONE'!$B$23="","",HLOOKUP('SCHEDA RENDICONTAZIONE'!$B$23,ATTIVITA!$F$1:$S$19,ATTIVITA!E10,FALSE)),"")</f>
        <v/>
      </c>
      <c r="T10" s="16" t="str">
        <f>IFERROR(IF('SCHEDA RENDICONTAZIONE'!$B$24="","",HLOOKUP('SCHEDA RENDICONTAZIONE'!$B$24,ATTIVITA!$F$1:$S$19,ATTIVITA!E10,FALSE)),"")</f>
        <v/>
      </c>
      <c r="U10" s="16" t="str">
        <f>IFERROR(IF('SCHEDA RENDICONTAZIONE'!$B$25="","",HLOOKUP('SCHEDA RENDICONTAZIONE'!$B$25,ATTIVITA!$F$1:$S$19,ATTIVITA!E10,FALSE)),"")</f>
        <v/>
      </c>
      <c r="V10" s="16" t="str">
        <f>IFERROR(IF('SCHEDA RENDICONTAZIONE'!$B$26="","",HLOOKUP('SCHEDA RENDICONTAZIONE'!$B$26,ATTIVITA!$F$1:$S$19,ATTIVITA!E10,FALSE)),"")</f>
        <v/>
      </c>
      <c r="W10" s="16" t="str">
        <f>IFERROR(IF('SCHEDA RENDICONTAZIONE'!$B$27="","",HLOOKUP('SCHEDA RENDICONTAZIONE'!$B$27,ATTIVITA!$F$1:$S$19,ATTIVITA!E10,FALSE)),"")</f>
        <v/>
      </c>
      <c r="X10" s="16" t="str">
        <f>IFERROR(IF('SCHEDA RENDICONTAZIONE'!$B$28="","",HLOOKUP('SCHEDA RENDICONTAZIONE'!$B$28,ATTIVITA!$F$1:$S$19,ATTIVITA!E10,FALSE)),"")</f>
        <v/>
      </c>
      <c r="Z10" t="s">
        <v>116</v>
      </c>
    </row>
    <row r="11" spans="1:26" x14ac:dyDescent="0.25">
      <c r="D11" s="3">
        <v>10</v>
      </c>
      <c r="E11" s="8" t="str">
        <f>IFERROR(IF('SCHEDA RENDICONTAZIONE'!$B$9="","",HLOOKUP('SCHEDA RENDICONTAZIONE'!$B$9,ATTIVITA!$F$1:$S$19,ATTIVITA!E11,FALSE)),"")</f>
        <v/>
      </c>
      <c r="F11" s="8" t="str">
        <f>IFERROR(IF('SCHEDA RENDICONTAZIONE'!$B$10="","",HLOOKUP('SCHEDA RENDICONTAZIONE'!$B$10,ATTIVITA!$F$1:$S$19,ATTIVITA!E11,FALSE)),"")</f>
        <v/>
      </c>
      <c r="G11" s="8" t="str">
        <f>IFERROR(IF('SCHEDA RENDICONTAZIONE'!$B$11="","",HLOOKUP('SCHEDA RENDICONTAZIONE'!$B$11,ATTIVITA!$F$1:$S$19,ATTIVITA!E11,FALSE)),"")</f>
        <v/>
      </c>
      <c r="H11" s="8" t="str">
        <f>IFERROR(IF('SCHEDA RENDICONTAZIONE'!$B$12="","",HLOOKUP('SCHEDA RENDICONTAZIONE'!$B$12,ATTIVITA!$F$1:$S$19,ATTIVITA!E11,FALSE)),"")</f>
        <v/>
      </c>
      <c r="I11" s="8" t="str">
        <f>IFERROR(IF('SCHEDA RENDICONTAZIONE'!$B$13="","",HLOOKUP('SCHEDA RENDICONTAZIONE'!$B$13,ATTIVITA!$F$1:$S$19,ATTIVITA!E11,FALSE)),"")</f>
        <v/>
      </c>
      <c r="J11" s="8" t="str">
        <f>IFERROR(IF('SCHEDA RENDICONTAZIONE'!$B$14="","",HLOOKUP('SCHEDA RENDICONTAZIONE'!$B$14,ATTIVITA!$F$1:$S$19,ATTIVITA!E11,FALSE)),"")</f>
        <v/>
      </c>
      <c r="K11" s="16" t="str">
        <f>IFERROR(IF('SCHEDA RENDICONTAZIONE'!$B$15="","",HLOOKUP('SCHEDA RENDICONTAZIONE'!$B$15,ATTIVITA!$F$1:$S$19,ATTIVITA!E11,FALSE)),"")</f>
        <v/>
      </c>
      <c r="L11" s="16" t="str">
        <f>IFERROR(IF('SCHEDA RENDICONTAZIONE'!$B$16="","",HLOOKUP('SCHEDA RENDICONTAZIONE'!$B$16,ATTIVITA!$F$1:$S$19,ATTIVITA!E11,FALSE)),"")</f>
        <v/>
      </c>
      <c r="M11" s="16" t="str">
        <f>IFERROR(IF('SCHEDA RENDICONTAZIONE'!$B$17="","",HLOOKUP('SCHEDA RENDICONTAZIONE'!$B$17,ATTIVITA!$F$1:$S$19,ATTIVITA!E11,FALSE)),"")</f>
        <v/>
      </c>
      <c r="N11" s="16" t="str">
        <f>IFERROR(IF('SCHEDA RENDICONTAZIONE'!$B$18="","",HLOOKUP('SCHEDA RENDICONTAZIONE'!$B$18,ATTIVITA!$F$1:$S$19,ATTIVITA!E11,FALSE)),"")</f>
        <v/>
      </c>
      <c r="O11" s="16" t="str">
        <f>IFERROR(IF('SCHEDA RENDICONTAZIONE'!$B$19="","",HLOOKUP('SCHEDA RENDICONTAZIONE'!$B$19,ATTIVITA!$F$1:$S$19,ATTIVITA!E11,FALSE)),"")</f>
        <v/>
      </c>
      <c r="P11" s="16" t="str">
        <f>IFERROR(IF('SCHEDA RENDICONTAZIONE'!$B$20="","",HLOOKUP('SCHEDA RENDICONTAZIONE'!$B$20,ATTIVITA!$F$1:$S$19,ATTIVITA!E11,FALSE)),"")</f>
        <v/>
      </c>
      <c r="Q11" s="16" t="str">
        <f>IFERROR(IF('SCHEDA RENDICONTAZIONE'!$B$21="","",HLOOKUP('SCHEDA RENDICONTAZIONE'!$B$21,ATTIVITA!$F$1:$S$19,ATTIVITA!E11,FALSE)),"")</f>
        <v/>
      </c>
      <c r="R11" s="16" t="str">
        <f>IFERROR(IF('SCHEDA RENDICONTAZIONE'!$B$22="","",HLOOKUP('SCHEDA RENDICONTAZIONE'!$B$22,ATTIVITA!$F$1:$S$19,ATTIVITA!E11,FALSE)),"")</f>
        <v/>
      </c>
      <c r="S11" s="16" t="str">
        <f>IFERROR(IF('SCHEDA RENDICONTAZIONE'!$B$23="","",HLOOKUP('SCHEDA RENDICONTAZIONE'!$B$23,ATTIVITA!$F$1:$S$19,ATTIVITA!E11,FALSE)),"")</f>
        <v/>
      </c>
      <c r="T11" s="16" t="str">
        <f>IFERROR(IF('SCHEDA RENDICONTAZIONE'!$B$24="","",HLOOKUP('SCHEDA RENDICONTAZIONE'!$B$24,ATTIVITA!$F$1:$S$19,ATTIVITA!E11,FALSE)),"")</f>
        <v/>
      </c>
      <c r="U11" s="16" t="str">
        <f>IFERROR(IF('SCHEDA RENDICONTAZIONE'!$B$25="","",HLOOKUP('SCHEDA RENDICONTAZIONE'!$B$25,ATTIVITA!$F$1:$S$19,ATTIVITA!E11,FALSE)),"")</f>
        <v/>
      </c>
      <c r="V11" s="16" t="str">
        <f>IFERROR(IF('SCHEDA RENDICONTAZIONE'!$B$26="","",HLOOKUP('SCHEDA RENDICONTAZIONE'!$B$26,ATTIVITA!$F$1:$S$19,ATTIVITA!E11,FALSE)),"")</f>
        <v/>
      </c>
      <c r="W11" s="16" t="str">
        <f>IFERROR(IF('SCHEDA RENDICONTAZIONE'!$B$27="","",HLOOKUP('SCHEDA RENDICONTAZIONE'!$B$27,ATTIVITA!$F$1:$S$19,ATTIVITA!E11,FALSE)),"")</f>
        <v/>
      </c>
      <c r="X11" s="16" t="str">
        <f>IFERROR(IF('SCHEDA RENDICONTAZIONE'!$B$28="","",HLOOKUP('SCHEDA RENDICONTAZIONE'!$B$28,ATTIVITA!$F$1:$S$19,ATTIVITA!E11,FALSE)),"")</f>
        <v/>
      </c>
      <c r="Z11" t="s">
        <v>117</v>
      </c>
    </row>
    <row r="12" spans="1:26" x14ac:dyDescent="0.25">
      <c r="D12" s="3">
        <v>11</v>
      </c>
      <c r="E12" s="8" t="str">
        <f>IFERROR(IF('SCHEDA RENDICONTAZIONE'!$B$9="","",HLOOKUP('SCHEDA RENDICONTAZIONE'!$B$9,ATTIVITA!$F$1:$S$19,ATTIVITA!E12,FALSE)),"")</f>
        <v/>
      </c>
      <c r="F12" s="8" t="str">
        <f>IFERROR(IF('SCHEDA RENDICONTAZIONE'!$B$10="","",HLOOKUP('SCHEDA RENDICONTAZIONE'!$B$10,ATTIVITA!$F$1:$S$19,ATTIVITA!E12,FALSE)),"")</f>
        <v/>
      </c>
      <c r="G12" s="8" t="str">
        <f>IFERROR(IF('SCHEDA RENDICONTAZIONE'!$B$11="","",HLOOKUP('SCHEDA RENDICONTAZIONE'!$B$11,ATTIVITA!$F$1:$S$19,ATTIVITA!E12,FALSE)),"")</f>
        <v/>
      </c>
      <c r="H12" s="8" t="str">
        <f>IFERROR(IF('SCHEDA RENDICONTAZIONE'!$B$12="","",HLOOKUP('SCHEDA RENDICONTAZIONE'!$B$12,ATTIVITA!$F$1:$S$19,ATTIVITA!E12,FALSE)),"")</f>
        <v/>
      </c>
      <c r="I12" s="8" t="str">
        <f>IFERROR(IF('SCHEDA RENDICONTAZIONE'!$B$13="","",HLOOKUP('SCHEDA RENDICONTAZIONE'!$B$13,ATTIVITA!$F$1:$S$19,ATTIVITA!E12,FALSE)),"")</f>
        <v/>
      </c>
      <c r="J12" s="8" t="str">
        <f>IFERROR(IF('SCHEDA RENDICONTAZIONE'!$B$14="","",HLOOKUP('SCHEDA RENDICONTAZIONE'!$B$14,ATTIVITA!$F$1:$S$19,ATTIVITA!E12,FALSE)),"")</f>
        <v/>
      </c>
      <c r="K12" s="16" t="str">
        <f>IFERROR(IF('SCHEDA RENDICONTAZIONE'!$B$15="","",HLOOKUP('SCHEDA RENDICONTAZIONE'!$B$15,ATTIVITA!$F$1:$S$19,ATTIVITA!E12,FALSE)),"")</f>
        <v/>
      </c>
      <c r="L12" s="16" t="str">
        <f>IFERROR(IF('SCHEDA RENDICONTAZIONE'!$B$16="","",HLOOKUP('SCHEDA RENDICONTAZIONE'!$B$16,ATTIVITA!$F$1:$S$19,ATTIVITA!E12,FALSE)),"")</f>
        <v/>
      </c>
      <c r="M12" s="16" t="str">
        <f>IFERROR(IF('SCHEDA RENDICONTAZIONE'!$B$17="","",HLOOKUP('SCHEDA RENDICONTAZIONE'!$B$17,ATTIVITA!$F$1:$S$19,ATTIVITA!E12,FALSE)),"")</f>
        <v/>
      </c>
      <c r="N12" s="16" t="str">
        <f>IFERROR(IF('SCHEDA RENDICONTAZIONE'!$B$18="","",HLOOKUP('SCHEDA RENDICONTAZIONE'!$B$18,ATTIVITA!$F$1:$S$19,ATTIVITA!E12,FALSE)),"")</f>
        <v/>
      </c>
      <c r="O12" s="16" t="str">
        <f>IFERROR(IF('SCHEDA RENDICONTAZIONE'!$B$19="","",HLOOKUP('SCHEDA RENDICONTAZIONE'!$B$19,ATTIVITA!$F$1:$S$19,ATTIVITA!E12,FALSE)),"")</f>
        <v/>
      </c>
      <c r="P12" s="16" t="str">
        <f>IFERROR(IF('SCHEDA RENDICONTAZIONE'!$B$20="","",HLOOKUP('SCHEDA RENDICONTAZIONE'!$B$20,ATTIVITA!$F$1:$S$19,ATTIVITA!E12,FALSE)),"")</f>
        <v/>
      </c>
      <c r="Q12" s="16" t="str">
        <f>IFERROR(IF('SCHEDA RENDICONTAZIONE'!$B$21="","",HLOOKUP('SCHEDA RENDICONTAZIONE'!$B$21,ATTIVITA!$F$1:$S$19,ATTIVITA!E12,FALSE)),"")</f>
        <v/>
      </c>
      <c r="R12" s="16" t="str">
        <f>IFERROR(IF('SCHEDA RENDICONTAZIONE'!$B$22="","",HLOOKUP('SCHEDA RENDICONTAZIONE'!$B$22,ATTIVITA!$F$1:$S$19,ATTIVITA!E12,FALSE)),"")</f>
        <v/>
      </c>
      <c r="S12" s="16" t="str">
        <f>IFERROR(IF('SCHEDA RENDICONTAZIONE'!$B$23="","",HLOOKUP('SCHEDA RENDICONTAZIONE'!$B$23,ATTIVITA!$F$1:$S$19,ATTIVITA!E12,FALSE)),"")</f>
        <v/>
      </c>
      <c r="T12" s="16" t="str">
        <f>IFERROR(IF('SCHEDA RENDICONTAZIONE'!$B$24="","",HLOOKUP('SCHEDA RENDICONTAZIONE'!$B$24,ATTIVITA!$F$1:$S$19,ATTIVITA!E12,FALSE)),"")</f>
        <v/>
      </c>
      <c r="U12" s="16" t="str">
        <f>IFERROR(IF('SCHEDA RENDICONTAZIONE'!$B$25="","",HLOOKUP('SCHEDA RENDICONTAZIONE'!$B$25,ATTIVITA!$F$1:$S$19,ATTIVITA!E12,FALSE)),"")</f>
        <v/>
      </c>
      <c r="V12" s="16" t="str">
        <f>IFERROR(IF('SCHEDA RENDICONTAZIONE'!$B$26="","",HLOOKUP('SCHEDA RENDICONTAZIONE'!$B$26,ATTIVITA!$F$1:$S$19,ATTIVITA!E12,FALSE)),"")</f>
        <v/>
      </c>
      <c r="W12" s="16" t="str">
        <f>IFERROR(IF('SCHEDA RENDICONTAZIONE'!$B$27="","",HLOOKUP('SCHEDA RENDICONTAZIONE'!$B$27,ATTIVITA!$F$1:$S$19,ATTIVITA!E12,FALSE)),"")</f>
        <v/>
      </c>
      <c r="X12" s="16" t="str">
        <f>IFERROR(IF('SCHEDA RENDICONTAZIONE'!$B$28="","",HLOOKUP('SCHEDA RENDICONTAZIONE'!$B$28,ATTIVITA!$F$1:$S$19,ATTIVITA!E12,FALSE)),"")</f>
        <v/>
      </c>
      <c r="Z12" t="s">
        <v>118</v>
      </c>
    </row>
    <row r="13" spans="1:26" x14ac:dyDescent="0.25">
      <c r="D13" s="3">
        <v>12</v>
      </c>
      <c r="E13" s="8" t="str">
        <f>IFERROR(IF('SCHEDA RENDICONTAZIONE'!$B$9="","",HLOOKUP('SCHEDA RENDICONTAZIONE'!$B$9,ATTIVITA!$F$1:$S$19,ATTIVITA!E13,FALSE)),"")</f>
        <v/>
      </c>
      <c r="F13" s="8" t="str">
        <f>IFERROR(IF('SCHEDA RENDICONTAZIONE'!$B$10="","",HLOOKUP('SCHEDA RENDICONTAZIONE'!$B$10,ATTIVITA!$F$1:$S$19,ATTIVITA!E13,FALSE)),"")</f>
        <v/>
      </c>
      <c r="G13" s="8" t="str">
        <f>IFERROR(IF('SCHEDA RENDICONTAZIONE'!$B$11="","",HLOOKUP('SCHEDA RENDICONTAZIONE'!$B$11,ATTIVITA!$F$1:$S$19,ATTIVITA!E13,FALSE)),"")</f>
        <v/>
      </c>
      <c r="H13" s="8" t="str">
        <f>IFERROR(IF('SCHEDA RENDICONTAZIONE'!$B$12="","",HLOOKUP('SCHEDA RENDICONTAZIONE'!$B$12,ATTIVITA!$F$1:$S$19,ATTIVITA!E13,FALSE)),"")</f>
        <v/>
      </c>
      <c r="I13" s="8" t="str">
        <f>IFERROR(IF('SCHEDA RENDICONTAZIONE'!$B$13="","",HLOOKUP('SCHEDA RENDICONTAZIONE'!$B$13,ATTIVITA!$F$1:$S$19,ATTIVITA!E13,FALSE)),"")</f>
        <v/>
      </c>
      <c r="J13" s="8" t="str">
        <f>IFERROR(IF('SCHEDA RENDICONTAZIONE'!$B$14="","",HLOOKUP('SCHEDA RENDICONTAZIONE'!$B$14,ATTIVITA!$F$1:$S$19,ATTIVITA!E13,FALSE)),"")</f>
        <v/>
      </c>
      <c r="K13" s="16" t="str">
        <f>IFERROR(IF('SCHEDA RENDICONTAZIONE'!$B$15="","",HLOOKUP('SCHEDA RENDICONTAZIONE'!$B$15,ATTIVITA!$F$1:$S$19,ATTIVITA!E13,FALSE)),"")</f>
        <v/>
      </c>
      <c r="L13" s="16" t="str">
        <f>IFERROR(IF('SCHEDA RENDICONTAZIONE'!$B$16="","",HLOOKUP('SCHEDA RENDICONTAZIONE'!$B$16,ATTIVITA!$F$1:$S$19,ATTIVITA!E13,FALSE)),"")</f>
        <v/>
      </c>
      <c r="M13" s="16" t="str">
        <f>IFERROR(IF('SCHEDA RENDICONTAZIONE'!$B$17="","",HLOOKUP('SCHEDA RENDICONTAZIONE'!$B$17,ATTIVITA!$F$1:$S$19,ATTIVITA!E13,FALSE)),"")</f>
        <v/>
      </c>
      <c r="N13" s="16" t="str">
        <f>IFERROR(IF('SCHEDA RENDICONTAZIONE'!$B$18="","",HLOOKUP('SCHEDA RENDICONTAZIONE'!$B$18,ATTIVITA!$F$1:$S$19,ATTIVITA!E13,FALSE)),"")</f>
        <v/>
      </c>
      <c r="O13" s="16" t="str">
        <f>IFERROR(IF('SCHEDA RENDICONTAZIONE'!$B$19="","",HLOOKUP('SCHEDA RENDICONTAZIONE'!$B$19,ATTIVITA!$F$1:$S$19,ATTIVITA!E13,FALSE)),"")</f>
        <v/>
      </c>
      <c r="P13" s="16" t="str">
        <f>IFERROR(IF('SCHEDA RENDICONTAZIONE'!$B$20="","",HLOOKUP('SCHEDA RENDICONTAZIONE'!$B$20,ATTIVITA!$F$1:$S$19,ATTIVITA!E13,FALSE)),"")</f>
        <v/>
      </c>
      <c r="Q13" s="16" t="str">
        <f>IFERROR(IF('SCHEDA RENDICONTAZIONE'!$B$21="","",HLOOKUP('SCHEDA RENDICONTAZIONE'!$B$21,ATTIVITA!$F$1:$S$19,ATTIVITA!E13,FALSE)),"")</f>
        <v/>
      </c>
      <c r="R13" s="16" t="str">
        <f>IFERROR(IF('SCHEDA RENDICONTAZIONE'!$B$22="","",HLOOKUP('SCHEDA RENDICONTAZIONE'!$B$22,ATTIVITA!$F$1:$S$19,ATTIVITA!E13,FALSE)),"")</f>
        <v/>
      </c>
      <c r="S13" s="16" t="str">
        <f>IFERROR(IF('SCHEDA RENDICONTAZIONE'!$B$23="","",HLOOKUP('SCHEDA RENDICONTAZIONE'!$B$23,ATTIVITA!$F$1:$S$19,ATTIVITA!E13,FALSE)),"")</f>
        <v/>
      </c>
      <c r="T13" s="16" t="str">
        <f>IFERROR(IF('SCHEDA RENDICONTAZIONE'!$B$24="","",HLOOKUP('SCHEDA RENDICONTAZIONE'!$B$24,ATTIVITA!$F$1:$S$19,ATTIVITA!E13,FALSE)),"")</f>
        <v/>
      </c>
      <c r="U13" s="16" t="str">
        <f>IFERROR(IF('SCHEDA RENDICONTAZIONE'!$B$25="","",HLOOKUP('SCHEDA RENDICONTAZIONE'!$B$25,ATTIVITA!$F$1:$S$19,ATTIVITA!E13,FALSE)),"")</f>
        <v/>
      </c>
      <c r="V13" s="16" t="str">
        <f>IFERROR(IF('SCHEDA RENDICONTAZIONE'!$B$26="","",HLOOKUP('SCHEDA RENDICONTAZIONE'!$B$26,ATTIVITA!$F$1:$S$19,ATTIVITA!E13,FALSE)),"")</f>
        <v/>
      </c>
      <c r="W13" s="16" t="str">
        <f>IFERROR(IF('SCHEDA RENDICONTAZIONE'!$B$27="","",HLOOKUP('SCHEDA RENDICONTAZIONE'!$B$27,ATTIVITA!$F$1:$S$19,ATTIVITA!E13,FALSE)),"")</f>
        <v/>
      </c>
      <c r="X13" s="16" t="str">
        <f>IFERROR(IF('SCHEDA RENDICONTAZIONE'!$B$28="","",HLOOKUP('SCHEDA RENDICONTAZIONE'!$B$28,ATTIVITA!$F$1:$S$19,ATTIVITA!E13,FALSE)),"")</f>
        <v/>
      </c>
      <c r="Z13" t="s">
        <v>119</v>
      </c>
    </row>
    <row r="14" spans="1:26" x14ac:dyDescent="0.25">
      <c r="D14" s="3">
        <v>13</v>
      </c>
      <c r="E14" s="8" t="str">
        <f>IFERROR(IF('SCHEDA RENDICONTAZIONE'!$B$9="","",HLOOKUP('SCHEDA RENDICONTAZIONE'!$B$9,ATTIVITA!$F$1:$S$19,ATTIVITA!E14,FALSE)),"")</f>
        <v/>
      </c>
      <c r="F14" s="8" t="str">
        <f>IFERROR(IF('SCHEDA RENDICONTAZIONE'!$B$10="","",HLOOKUP('SCHEDA RENDICONTAZIONE'!$B$10,ATTIVITA!$F$1:$S$19,ATTIVITA!E14,FALSE)),"")</f>
        <v/>
      </c>
      <c r="G14" s="8" t="str">
        <f>IFERROR(IF('SCHEDA RENDICONTAZIONE'!$B$11="","",HLOOKUP('SCHEDA RENDICONTAZIONE'!$B$11,ATTIVITA!$F$1:$S$19,ATTIVITA!E14,FALSE)),"")</f>
        <v/>
      </c>
      <c r="H14" s="8" t="str">
        <f>IFERROR(IF('SCHEDA RENDICONTAZIONE'!$B$12="","",HLOOKUP('SCHEDA RENDICONTAZIONE'!$B$12,ATTIVITA!$F$1:$S$19,ATTIVITA!E14,FALSE)),"")</f>
        <v/>
      </c>
      <c r="I14" s="8" t="str">
        <f>IFERROR(IF('SCHEDA RENDICONTAZIONE'!$B$13="","",HLOOKUP('SCHEDA RENDICONTAZIONE'!$B$13,ATTIVITA!$F$1:$S$19,ATTIVITA!E14,FALSE)),"")</f>
        <v/>
      </c>
      <c r="J14" s="8" t="str">
        <f>IFERROR(IF('SCHEDA RENDICONTAZIONE'!$B$14="","",HLOOKUP('SCHEDA RENDICONTAZIONE'!$B$14,ATTIVITA!$F$1:$S$19,ATTIVITA!E14,FALSE)),"")</f>
        <v/>
      </c>
      <c r="K14" s="16" t="str">
        <f>IFERROR(IF('SCHEDA RENDICONTAZIONE'!$B$15="","",HLOOKUP('SCHEDA RENDICONTAZIONE'!$B$15,ATTIVITA!$F$1:$S$19,ATTIVITA!E14,FALSE)),"")</f>
        <v/>
      </c>
      <c r="L14" s="16" t="str">
        <f>IFERROR(IF('SCHEDA RENDICONTAZIONE'!$B$16="","",HLOOKUP('SCHEDA RENDICONTAZIONE'!$B$16,ATTIVITA!$F$1:$S$19,ATTIVITA!E14,FALSE)),"")</f>
        <v/>
      </c>
      <c r="M14" s="16" t="str">
        <f>IFERROR(IF('SCHEDA RENDICONTAZIONE'!$B$17="","",HLOOKUP('SCHEDA RENDICONTAZIONE'!$B$17,ATTIVITA!$F$1:$S$19,ATTIVITA!E14,FALSE)),"")</f>
        <v/>
      </c>
      <c r="N14" s="16" t="str">
        <f>IFERROR(IF('SCHEDA RENDICONTAZIONE'!$B$18="","",HLOOKUP('SCHEDA RENDICONTAZIONE'!$B$18,ATTIVITA!$F$1:$S$19,ATTIVITA!E14,FALSE)),"")</f>
        <v/>
      </c>
      <c r="O14" s="16" t="str">
        <f>IFERROR(IF('SCHEDA RENDICONTAZIONE'!$B$19="","",HLOOKUP('SCHEDA RENDICONTAZIONE'!$B$19,ATTIVITA!$F$1:$S$19,ATTIVITA!E14,FALSE)),"")</f>
        <v/>
      </c>
      <c r="P14" s="16" t="str">
        <f>IFERROR(IF('SCHEDA RENDICONTAZIONE'!$B$20="","",HLOOKUP('SCHEDA RENDICONTAZIONE'!$B$20,ATTIVITA!$F$1:$S$19,ATTIVITA!E14,FALSE)),"")</f>
        <v/>
      </c>
      <c r="Q14" s="16" t="str">
        <f>IFERROR(IF('SCHEDA RENDICONTAZIONE'!$B$21="","",HLOOKUP('SCHEDA RENDICONTAZIONE'!$B$21,ATTIVITA!$F$1:$S$19,ATTIVITA!E14,FALSE)),"")</f>
        <v/>
      </c>
      <c r="R14" s="16" t="str">
        <f>IFERROR(IF('SCHEDA RENDICONTAZIONE'!$B$22="","",HLOOKUP('SCHEDA RENDICONTAZIONE'!$B$22,ATTIVITA!$F$1:$S$19,ATTIVITA!E14,FALSE)),"")</f>
        <v/>
      </c>
      <c r="S14" s="16" t="str">
        <f>IFERROR(IF('SCHEDA RENDICONTAZIONE'!$B$23="","",HLOOKUP('SCHEDA RENDICONTAZIONE'!$B$23,ATTIVITA!$F$1:$S$19,ATTIVITA!E14,FALSE)),"")</f>
        <v/>
      </c>
      <c r="T14" s="16" t="str">
        <f>IFERROR(IF('SCHEDA RENDICONTAZIONE'!$B$24="","",HLOOKUP('SCHEDA RENDICONTAZIONE'!$B$24,ATTIVITA!$F$1:$S$19,ATTIVITA!E14,FALSE)),"")</f>
        <v/>
      </c>
      <c r="U14" s="16" t="str">
        <f>IFERROR(IF('SCHEDA RENDICONTAZIONE'!$B$25="","",HLOOKUP('SCHEDA RENDICONTAZIONE'!$B$25,ATTIVITA!$F$1:$S$19,ATTIVITA!E14,FALSE)),"")</f>
        <v/>
      </c>
      <c r="V14" s="16" t="str">
        <f>IFERROR(IF('SCHEDA RENDICONTAZIONE'!$B$26="","",HLOOKUP('SCHEDA RENDICONTAZIONE'!$B$26,ATTIVITA!$F$1:$S$19,ATTIVITA!E14,FALSE)),"")</f>
        <v/>
      </c>
      <c r="W14" s="16" t="str">
        <f>IFERROR(IF('SCHEDA RENDICONTAZIONE'!$B$27="","",HLOOKUP('SCHEDA RENDICONTAZIONE'!$B$27,ATTIVITA!$F$1:$S$19,ATTIVITA!E14,FALSE)),"")</f>
        <v/>
      </c>
      <c r="X14" s="16" t="str">
        <f>IFERROR(IF('SCHEDA RENDICONTAZIONE'!$B$28="","",HLOOKUP('SCHEDA RENDICONTAZIONE'!$B$28,ATTIVITA!$F$1:$S$19,ATTIVITA!E14,FALSE)),"")</f>
        <v/>
      </c>
      <c r="Z14" t="s">
        <v>120</v>
      </c>
    </row>
    <row r="15" spans="1:26" x14ac:dyDescent="0.25">
      <c r="D15" s="3">
        <v>14</v>
      </c>
      <c r="E15" s="8" t="str">
        <f>IFERROR(IF('SCHEDA RENDICONTAZIONE'!$B$9="","",HLOOKUP('SCHEDA RENDICONTAZIONE'!$B$9,ATTIVITA!$F$1:$S$19,ATTIVITA!E15,FALSE)),"")</f>
        <v/>
      </c>
      <c r="F15" s="8" t="str">
        <f>IFERROR(IF('SCHEDA RENDICONTAZIONE'!$B$10="","",HLOOKUP('SCHEDA RENDICONTAZIONE'!$B$10,ATTIVITA!$F$1:$S$19,ATTIVITA!E15,FALSE)),"")</f>
        <v/>
      </c>
      <c r="G15" s="8" t="str">
        <f>IFERROR(IF('SCHEDA RENDICONTAZIONE'!$B$11="","",HLOOKUP('SCHEDA RENDICONTAZIONE'!$B$11,ATTIVITA!$F$1:$S$19,ATTIVITA!E15,FALSE)),"")</f>
        <v/>
      </c>
      <c r="H15" s="8" t="str">
        <f>IFERROR(IF('SCHEDA RENDICONTAZIONE'!$B$12="","",HLOOKUP('SCHEDA RENDICONTAZIONE'!$B$12,ATTIVITA!$F$1:$S$19,ATTIVITA!E15,FALSE)),"")</f>
        <v/>
      </c>
      <c r="I15" s="8" t="str">
        <f>IFERROR(IF('SCHEDA RENDICONTAZIONE'!$B$13="","",HLOOKUP('SCHEDA RENDICONTAZIONE'!$B$13,ATTIVITA!$F$1:$S$19,ATTIVITA!E15,FALSE)),"")</f>
        <v/>
      </c>
      <c r="J15" s="8" t="str">
        <f>IFERROR(IF('SCHEDA RENDICONTAZIONE'!$B$14="","",HLOOKUP('SCHEDA RENDICONTAZIONE'!$B$14,ATTIVITA!$F$1:$S$19,ATTIVITA!E15,FALSE)),"")</f>
        <v/>
      </c>
      <c r="K15" s="16" t="str">
        <f>IFERROR(IF('SCHEDA RENDICONTAZIONE'!$B$15="","",HLOOKUP('SCHEDA RENDICONTAZIONE'!$B$15,ATTIVITA!$F$1:$S$19,ATTIVITA!E15,FALSE)),"")</f>
        <v/>
      </c>
      <c r="L15" s="16" t="str">
        <f>IFERROR(IF('SCHEDA RENDICONTAZIONE'!$B$16="","",HLOOKUP('SCHEDA RENDICONTAZIONE'!$B$16,ATTIVITA!$F$1:$S$19,ATTIVITA!E15,FALSE)),"")</f>
        <v/>
      </c>
      <c r="M15" s="16" t="str">
        <f>IFERROR(IF('SCHEDA RENDICONTAZIONE'!$B$17="","",HLOOKUP('SCHEDA RENDICONTAZIONE'!$B$17,ATTIVITA!$F$1:$S$19,ATTIVITA!E15,FALSE)),"")</f>
        <v/>
      </c>
      <c r="N15" s="16" t="str">
        <f>IFERROR(IF('SCHEDA RENDICONTAZIONE'!$B$18="","",HLOOKUP('SCHEDA RENDICONTAZIONE'!$B$18,ATTIVITA!$F$1:$S$19,ATTIVITA!E15,FALSE)),"")</f>
        <v/>
      </c>
      <c r="O15" s="16" t="str">
        <f>IFERROR(IF('SCHEDA RENDICONTAZIONE'!$B$19="","",HLOOKUP('SCHEDA RENDICONTAZIONE'!$B$19,ATTIVITA!$F$1:$S$19,ATTIVITA!E15,FALSE)),"")</f>
        <v/>
      </c>
      <c r="P15" s="16" t="str">
        <f>IFERROR(IF('SCHEDA RENDICONTAZIONE'!$B$20="","",HLOOKUP('SCHEDA RENDICONTAZIONE'!$B$20,ATTIVITA!$F$1:$S$19,ATTIVITA!E15,FALSE)),"")</f>
        <v/>
      </c>
      <c r="Q15" s="16" t="str">
        <f>IFERROR(IF('SCHEDA RENDICONTAZIONE'!$B$21="","",HLOOKUP('SCHEDA RENDICONTAZIONE'!$B$21,ATTIVITA!$F$1:$S$19,ATTIVITA!E15,FALSE)),"")</f>
        <v/>
      </c>
      <c r="R15" s="16" t="str">
        <f>IFERROR(IF('SCHEDA RENDICONTAZIONE'!$B$22="","",HLOOKUP('SCHEDA RENDICONTAZIONE'!$B$22,ATTIVITA!$F$1:$S$19,ATTIVITA!E15,FALSE)),"")</f>
        <v/>
      </c>
      <c r="S15" s="16" t="str">
        <f>IFERROR(IF('SCHEDA RENDICONTAZIONE'!$B$23="","",HLOOKUP('SCHEDA RENDICONTAZIONE'!$B$23,ATTIVITA!$F$1:$S$19,ATTIVITA!E15,FALSE)),"")</f>
        <v/>
      </c>
      <c r="T15" s="16" t="str">
        <f>IFERROR(IF('SCHEDA RENDICONTAZIONE'!$B$24="","",HLOOKUP('SCHEDA RENDICONTAZIONE'!$B$24,ATTIVITA!$F$1:$S$19,ATTIVITA!E15,FALSE)),"")</f>
        <v/>
      </c>
      <c r="U15" s="16" t="str">
        <f>IFERROR(IF('SCHEDA RENDICONTAZIONE'!$B$25="","",HLOOKUP('SCHEDA RENDICONTAZIONE'!$B$25,ATTIVITA!$F$1:$S$19,ATTIVITA!E15,FALSE)),"")</f>
        <v/>
      </c>
      <c r="V15" s="16" t="str">
        <f>IFERROR(IF('SCHEDA RENDICONTAZIONE'!$B$26="","",HLOOKUP('SCHEDA RENDICONTAZIONE'!$B$26,ATTIVITA!$F$1:$S$19,ATTIVITA!E15,FALSE)),"")</f>
        <v/>
      </c>
      <c r="W15" s="16" t="str">
        <f>IFERROR(IF('SCHEDA RENDICONTAZIONE'!$B$27="","",HLOOKUP('SCHEDA RENDICONTAZIONE'!$B$27,ATTIVITA!$F$1:$S$19,ATTIVITA!E15,FALSE)),"")</f>
        <v/>
      </c>
      <c r="X15" s="16" t="str">
        <f>IFERROR(IF('SCHEDA RENDICONTAZIONE'!$B$28="","",HLOOKUP('SCHEDA RENDICONTAZIONE'!$B$28,ATTIVITA!$F$1:$S$19,ATTIVITA!E15,FALSE)),"")</f>
        <v/>
      </c>
      <c r="Z15" t="s">
        <v>121</v>
      </c>
    </row>
    <row r="16" spans="1:26" x14ac:dyDescent="0.25">
      <c r="D16" s="3">
        <v>15</v>
      </c>
      <c r="E16" s="8" t="str">
        <f>IFERROR(IF('SCHEDA RENDICONTAZIONE'!$B$9="","",HLOOKUP('SCHEDA RENDICONTAZIONE'!$B$9,ATTIVITA!$F$1:$S$19,ATTIVITA!E16,FALSE)),"")</f>
        <v/>
      </c>
      <c r="F16" s="8" t="str">
        <f>IFERROR(IF('SCHEDA RENDICONTAZIONE'!$B$10="","",HLOOKUP('SCHEDA RENDICONTAZIONE'!$B$10,ATTIVITA!$F$1:$S$19,ATTIVITA!E16,FALSE)),"")</f>
        <v/>
      </c>
      <c r="G16" s="8" t="str">
        <f>IFERROR(IF('SCHEDA RENDICONTAZIONE'!$B$11="","",HLOOKUP('SCHEDA RENDICONTAZIONE'!$B$11,ATTIVITA!$F$1:$S$19,ATTIVITA!E16,FALSE)),"")</f>
        <v/>
      </c>
      <c r="H16" s="8" t="str">
        <f>IFERROR(IF('SCHEDA RENDICONTAZIONE'!$B$12="","",HLOOKUP('SCHEDA RENDICONTAZIONE'!$B$12,ATTIVITA!$F$1:$S$19,ATTIVITA!E16,FALSE)),"")</f>
        <v/>
      </c>
      <c r="I16" s="8" t="str">
        <f>IFERROR(IF('SCHEDA RENDICONTAZIONE'!$B$13="","",HLOOKUP('SCHEDA RENDICONTAZIONE'!$B$13,ATTIVITA!$F$1:$S$19,ATTIVITA!E16,FALSE)),"")</f>
        <v/>
      </c>
      <c r="J16" s="8" t="str">
        <f>IFERROR(IF('SCHEDA RENDICONTAZIONE'!$B$14="","",HLOOKUP('SCHEDA RENDICONTAZIONE'!$B$14,ATTIVITA!$F$1:$S$19,ATTIVITA!E16,FALSE)),"")</f>
        <v/>
      </c>
      <c r="K16" s="16" t="str">
        <f>IFERROR(IF('SCHEDA RENDICONTAZIONE'!$B$15="","",HLOOKUP('SCHEDA RENDICONTAZIONE'!$B$15,ATTIVITA!$F$1:$S$19,ATTIVITA!E16,FALSE)),"")</f>
        <v/>
      </c>
      <c r="L16" s="16" t="str">
        <f>IFERROR(IF('SCHEDA RENDICONTAZIONE'!$B$16="","",HLOOKUP('SCHEDA RENDICONTAZIONE'!$B$16,ATTIVITA!$F$1:$S$19,ATTIVITA!E16,FALSE)),"")</f>
        <v/>
      </c>
      <c r="M16" s="16" t="str">
        <f>IFERROR(IF('SCHEDA RENDICONTAZIONE'!$B$17="","",HLOOKUP('SCHEDA RENDICONTAZIONE'!$B$17,ATTIVITA!$F$1:$S$19,ATTIVITA!E16,FALSE)),"")</f>
        <v/>
      </c>
      <c r="N16" s="16" t="str">
        <f>IFERROR(IF('SCHEDA RENDICONTAZIONE'!$B$18="","",HLOOKUP('SCHEDA RENDICONTAZIONE'!$B$18,ATTIVITA!$F$1:$S$19,ATTIVITA!E16,FALSE)),"")</f>
        <v/>
      </c>
      <c r="O16" s="16" t="str">
        <f>IFERROR(IF('SCHEDA RENDICONTAZIONE'!$B$19="","",HLOOKUP('SCHEDA RENDICONTAZIONE'!$B$19,ATTIVITA!$F$1:$S$19,ATTIVITA!E16,FALSE)),"")</f>
        <v/>
      </c>
      <c r="P16" s="16" t="str">
        <f>IFERROR(IF('SCHEDA RENDICONTAZIONE'!$B$20="","",HLOOKUP('SCHEDA RENDICONTAZIONE'!$B$20,ATTIVITA!$F$1:$S$19,ATTIVITA!E16,FALSE)),"")</f>
        <v/>
      </c>
      <c r="Q16" s="16" t="str">
        <f>IFERROR(IF('SCHEDA RENDICONTAZIONE'!$B$21="","",HLOOKUP('SCHEDA RENDICONTAZIONE'!$B$21,ATTIVITA!$F$1:$S$19,ATTIVITA!E16,FALSE)),"")</f>
        <v/>
      </c>
      <c r="R16" s="16" t="str">
        <f>IFERROR(IF('SCHEDA RENDICONTAZIONE'!$B$22="","",HLOOKUP('SCHEDA RENDICONTAZIONE'!$B$22,ATTIVITA!$F$1:$S$19,ATTIVITA!E16,FALSE)),"")</f>
        <v/>
      </c>
      <c r="S16" s="16" t="str">
        <f>IFERROR(IF('SCHEDA RENDICONTAZIONE'!$B$23="","",HLOOKUP('SCHEDA RENDICONTAZIONE'!$B$23,ATTIVITA!$F$1:$S$19,ATTIVITA!E16,FALSE)),"")</f>
        <v/>
      </c>
      <c r="T16" s="16" t="str">
        <f>IFERROR(IF('SCHEDA RENDICONTAZIONE'!$B$24="","",HLOOKUP('SCHEDA RENDICONTAZIONE'!$B$24,ATTIVITA!$F$1:$S$19,ATTIVITA!E16,FALSE)),"")</f>
        <v/>
      </c>
      <c r="U16" s="16" t="str">
        <f>IFERROR(IF('SCHEDA RENDICONTAZIONE'!$B$25="","",HLOOKUP('SCHEDA RENDICONTAZIONE'!$B$25,ATTIVITA!$F$1:$S$19,ATTIVITA!E16,FALSE)),"")</f>
        <v/>
      </c>
      <c r="V16" s="16" t="str">
        <f>IFERROR(IF('SCHEDA RENDICONTAZIONE'!$B$26="","",HLOOKUP('SCHEDA RENDICONTAZIONE'!$B$26,ATTIVITA!$F$1:$S$19,ATTIVITA!E16,FALSE)),"")</f>
        <v/>
      </c>
      <c r="W16" s="16" t="str">
        <f>IFERROR(IF('SCHEDA RENDICONTAZIONE'!$B$27="","",HLOOKUP('SCHEDA RENDICONTAZIONE'!$B$27,ATTIVITA!$F$1:$S$19,ATTIVITA!E16,FALSE)),"")</f>
        <v/>
      </c>
      <c r="X16" s="16" t="str">
        <f>IFERROR(IF('SCHEDA RENDICONTAZIONE'!$B$28="","",HLOOKUP('SCHEDA RENDICONTAZIONE'!$B$28,ATTIVITA!$F$1:$S$19,ATTIVITA!E16,FALSE)),"")</f>
        <v/>
      </c>
      <c r="Z16" t="s">
        <v>122</v>
      </c>
    </row>
    <row r="17" spans="4:26" x14ac:dyDescent="0.25">
      <c r="D17" s="3">
        <v>16</v>
      </c>
      <c r="E17" s="8" t="str">
        <f>IFERROR(IF('SCHEDA RENDICONTAZIONE'!$B$9="","",HLOOKUP('SCHEDA RENDICONTAZIONE'!$B$9,ATTIVITA!$F$1:$S$19,ATTIVITA!E17,FALSE)),"")</f>
        <v/>
      </c>
      <c r="F17" s="8" t="str">
        <f>IFERROR(IF('SCHEDA RENDICONTAZIONE'!$B$10="","",HLOOKUP('SCHEDA RENDICONTAZIONE'!$B$10,ATTIVITA!$F$1:$S$19,ATTIVITA!E17,FALSE)),"")</f>
        <v/>
      </c>
      <c r="G17" s="8" t="str">
        <f>IFERROR(IF('SCHEDA RENDICONTAZIONE'!$B$11="","",HLOOKUP('SCHEDA RENDICONTAZIONE'!$B$11,ATTIVITA!$F$1:$S$19,ATTIVITA!E17,FALSE)),"")</f>
        <v/>
      </c>
      <c r="H17" s="8" t="str">
        <f>IFERROR(IF('SCHEDA RENDICONTAZIONE'!$B$12="","",HLOOKUP('SCHEDA RENDICONTAZIONE'!$B$12,ATTIVITA!$F$1:$S$19,ATTIVITA!E17,FALSE)),"")</f>
        <v/>
      </c>
      <c r="I17" s="8" t="str">
        <f>IFERROR(IF('SCHEDA RENDICONTAZIONE'!$B$13="","",HLOOKUP('SCHEDA RENDICONTAZIONE'!$B$13,ATTIVITA!$F$1:$S$19,ATTIVITA!E17,FALSE)),"")</f>
        <v/>
      </c>
      <c r="J17" s="8" t="str">
        <f>IFERROR(IF('SCHEDA RENDICONTAZIONE'!$B$14="","",HLOOKUP('SCHEDA RENDICONTAZIONE'!$B$14,ATTIVITA!$F$1:$S$19,ATTIVITA!E17,FALSE)),"")</f>
        <v/>
      </c>
      <c r="K17" s="16" t="str">
        <f>IFERROR(IF('SCHEDA RENDICONTAZIONE'!$B$15="","",HLOOKUP('SCHEDA RENDICONTAZIONE'!$B$15,ATTIVITA!$F$1:$S$19,ATTIVITA!E17,FALSE)),"")</f>
        <v/>
      </c>
      <c r="L17" s="16" t="str">
        <f>IFERROR(IF('SCHEDA RENDICONTAZIONE'!$B$16="","",HLOOKUP('SCHEDA RENDICONTAZIONE'!$B$16,ATTIVITA!$F$1:$S$19,ATTIVITA!E17,FALSE)),"")</f>
        <v/>
      </c>
      <c r="M17" s="16" t="str">
        <f>IFERROR(IF('SCHEDA RENDICONTAZIONE'!$B$17="","",HLOOKUP('SCHEDA RENDICONTAZIONE'!$B$17,ATTIVITA!$F$1:$S$19,ATTIVITA!E17,FALSE)),"")</f>
        <v/>
      </c>
      <c r="N17" s="16" t="str">
        <f>IFERROR(IF('SCHEDA RENDICONTAZIONE'!$B$18="","",HLOOKUP('SCHEDA RENDICONTAZIONE'!$B$18,ATTIVITA!$F$1:$S$19,ATTIVITA!E17,FALSE)),"")</f>
        <v/>
      </c>
      <c r="O17" s="16" t="str">
        <f>IFERROR(IF('SCHEDA RENDICONTAZIONE'!$B$19="","",HLOOKUP('SCHEDA RENDICONTAZIONE'!$B$19,ATTIVITA!$F$1:$S$19,ATTIVITA!E17,FALSE)),"")</f>
        <v/>
      </c>
      <c r="P17" s="16" t="str">
        <f>IFERROR(IF('SCHEDA RENDICONTAZIONE'!$B$20="","",HLOOKUP('SCHEDA RENDICONTAZIONE'!$B$20,ATTIVITA!$F$1:$S$19,ATTIVITA!E17,FALSE)),"")</f>
        <v/>
      </c>
      <c r="Q17" s="16" t="str">
        <f>IFERROR(IF('SCHEDA RENDICONTAZIONE'!$B$21="","",HLOOKUP('SCHEDA RENDICONTAZIONE'!$B$21,ATTIVITA!$F$1:$S$19,ATTIVITA!E17,FALSE)),"")</f>
        <v/>
      </c>
      <c r="R17" s="16" t="str">
        <f>IFERROR(IF('SCHEDA RENDICONTAZIONE'!$B$22="","",HLOOKUP('SCHEDA RENDICONTAZIONE'!$B$22,ATTIVITA!$F$1:$S$19,ATTIVITA!E17,FALSE)),"")</f>
        <v/>
      </c>
      <c r="S17" s="16" t="str">
        <f>IFERROR(IF('SCHEDA RENDICONTAZIONE'!$B$23="","",HLOOKUP('SCHEDA RENDICONTAZIONE'!$B$23,ATTIVITA!$F$1:$S$19,ATTIVITA!E17,FALSE)),"")</f>
        <v/>
      </c>
      <c r="T17" s="16" t="str">
        <f>IFERROR(IF('SCHEDA RENDICONTAZIONE'!$B$24="","",HLOOKUP('SCHEDA RENDICONTAZIONE'!$B$24,ATTIVITA!$F$1:$S$19,ATTIVITA!E17,FALSE)),"")</f>
        <v/>
      </c>
      <c r="U17" s="16" t="str">
        <f>IFERROR(IF('SCHEDA RENDICONTAZIONE'!$B$25="","",HLOOKUP('SCHEDA RENDICONTAZIONE'!$B$25,ATTIVITA!$F$1:$S$19,ATTIVITA!E17,FALSE)),"")</f>
        <v/>
      </c>
      <c r="V17" s="16" t="str">
        <f>IFERROR(IF('SCHEDA RENDICONTAZIONE'!$B$26="","",HLOOKUP('SCHEDA RENDICONTAZIONE'!$B$26,ATTIVITA!$F$1:$S$19,ATTIVITA!E17,FALSE)),"")</f>
        <v/>
      </c>
      <c r="W17" s="16" t="str">
        <f>IFERROR(IF('SCHEDA RENDICONTAZIONE'!$B$27="","",HLOOKUP('SCHEDA RENDICONTAZIONE'!$B$27,ATTIVITA!$F$1:$S$19,ATTIVITA!E17,FALSE)),"")</f>
        <v/>
      </c>
      <c r="X17" s="16" t="str">
        <f>IFERROR(IF('SCHEDA RENDICONTAZIONE'!$B$28="","",HLOOKUP('SCHEDA RENDICONTAZIONE'!$B$28,ATTIVITA!$F$1:$S$19,ATTIVITA!E17,FALSE)),"")</f>
        <v/>
      </c>
      <c r="Z17" t="s">
        <v>123</v>
      </c>
    </row>
    <row r="18" spans="4:26" x14ac:dyDescent="0.25">
      <c r="D18" s="3">
        <v>17</v>
      </c>
      <c r="E18" s="8" t="str">
        <f>IFERROR(IF('SCHEDA RENDICONTAZIONE'!$B$9="","",HLOOKUP('SCHEDA RENDICONTAZIONE'!$B$9,ATTIVITA!$F$1:$S$19,ATTIVITA!E18,FALSE)),"")</f>
        <v/>
      </c>
      <c r="F18" s="8" t="str">
        <f>IFERROR(IF('SCHEDA RENDICONTAZIONE'!$B$10="","",HLOOKUP('SCHEDA RENDICONTAZIONE'!$B$10,ATTIVITA!$F$1:$S$19,ATTIVITA!E18,FALSE)),"")</f>
        <v/>
      </c>
      <c r="G18" s="8" t="str">
        <f>IFERROR(IF('SCHEDA RENDICONTAZIONE'!$B$11="","",HLOOKUP('SCHEDA RENDICONTAZIONE'!$B$11,ATTIVITA!$F$1:$S$19,ATTIVITA!E18,FALSE)),"")</f>
        <v/>
      </c>
      <c r="H18" s="8" t="str">
        <f>IFERROR(IF('SCHEDA RENDICONTAZIONE'!$B$12="","",HLOOKUP('SCHEDA RENDICONTAZIONE'!$B$12,ATTIVITA!$F$1:$S$19,ATTIVITA!E18,FALSE)),"")</f>
        <v/>
      </c>
      <c r="I18" s="8" t="str">
        <f>IFERROR(IF('SCHEDA RENDICONTAZIONE'!$B$13="","",HLOOKUP('SCHEDA RENDICONTAZIONE'!$B$13,ATTIVITA!$F$1:$S$19,ATTIVITA!E18,FALSE)),"")</f>
        <v/>
      </c>
      <c r="J18" s="8" t="str">
        <f>IFERROR(IF('SCHEDA RENDICONTAZIONE'!$B$14="","",HLOOKUP('SCHEDA RENDICONTAZIONE'!$B$14,ATTIVITA!$F$1:$S$19,ATTIVITA!E18,FALSE)),"")</f>
        <v/>
      </c>
      <c r="K18" s="16" t="str">
        <f>IFERROR(IF('SCHEDA RENDICONTAZIONE'!$B$15="","",HLOOKUP('SCHEDA RENDICONTAZIONE'!$B$15,ATTIVITA!$F$1:$S$19,ATTIVITA!E18,FALSE)),"")</f>
        <v/>
      </c>
      <c r="L18" s="16" t="str">
        <f>IFERROR(IF('SCHEDA RENDICONTAZIONE'!$B$16="","",HLOOKUP('SCHEDA RENDICONTAZIONE'!$B$16,ATTIVITA!$F$1:$S$19,ATTIVITA!E18,FALSE)),"")</f>
        <v/>
      </c>
      <c r="M18" s="16" t="str">
        <f>IFERROR(IF('SCHEDA RENDICONTAZIONE'!$B$17="","",HLOOKUP('SCHEDA RENDICONTAZIONE'!$B$17,ATTIVITA!$F$1:$S$19,ATTIVITA!E18,FALSE)),"")</f>
        <v/>
      </c>
      <c r="N18" s="16" t="str">
        <f>IFERROR(IF('SCHEDA RENDICONTAZIONE'!$B$18="","",HLOOKUP('SCHEDA RENDICONTAZIONE'!$B$18,ATTIVITA!$F$1:$S$19,ATTIVITA!E18,FALSE)),"")</f>
        <v/>
      </c>
      <c r="O18" s="16" t="str">
        <f>IFERROR(IF('SCHEDA RENDICONTAZIONE'!$B$19="","",HLOOKUP('SCHEDA RENDICONTAZIONE'!$B$19,ATTIVITA!$F$1:$S$19,ATTIVITA!E18,FALSE)),"")</f>
        <v/>
      </c>
      <c r="P18" s="16" t="str">
        <f>IFERROR(IF('SCHEDA RENDICONTAZIONE'!$B$20="","",HLOOKUP('SCHEDA RENDICONTAZIONE'!$B$20,ATTIVITA!$F$1:$S$19,ATTIVITA!E18,FALSE)),"")</f>
        <v/>
      </c>
      <c r="Q18" s="16" t="str">
        <f>IFERROR(IF('SCHEDA RENDICONTAZIONE'!$B$21="","",HLOOKUP('SCHEDA RENDICONTAZIONE'!$B$21,ATTIVITA!$F$1:$S$19,ATTIVITA!E18,FALSE)),"")</f>
        <v/>
      </c>
      <c r="R18" s="16" t="str">
        <f>IFERROR(IF('SCHEDA RENDICONTAZIONE'!$B$22="","",HLOOKUP('SCHEDA RENDICONTAZIONE'!$B$22,ATTIVITA!$F$1:$S$19,ATTIVITA!E18,FALSE)),"")</f>
        <v/>
      </c>
      <c r="S18" s="16" t="str">
        <f>IFERROR(IF('SCHEDA RENDICONTAZIONE'!$B$23="","",HLOOKUP('SCHEDA RENDICONTAZIONE'!$B$23,ATTIVITA!$F$1:$S$19,ATTIVITA!E18,FALSE)),"")</f>
        <v/>
      </c>
      <c r="T18" s="16" t="str">
        <f>IFERROR(IF('SCHEDA RENDICONTAZIONE'!$B$24="","",HLOOKUP('SCHEDA RENDICONTAZIONE'!$B$24,ATTIVITA!$F$1:$S$19,ATTIVITA!E18,FALSE)),"")</f>
        <v/>
      </c>
      <c r="U18" s="16" t="str">
        <f>IFERROR(IF('SCHEDA RENDICONTAZIONE'!$B$25="","",HLOOKUP('SCHEDA RENDICONTAZIONE'!$B$25,ATTIVITA!$F$1:$S$19,ATTIVITA!E18,FALSE)),"")</f>
        <v/>
      </c>
      <c r="V18" s="16" t="str">
        <f>IFERROR(IF('SCHEDA RENDICONTAZIONE'!$B$26="","",HLOOKUP('SCHEDA RENDICONTAZIONE'!$B$26,ATTIVITA!$F$1:$S$19,ATTIVITA!E18,FALSE)),"")</f>
        <v/>
      </c>
      <c r="W18" s="16" t="str">
        <f>IFERROR(IF('SCHEDA RENDICONTAZIONE'!$B$27="","",HLOOKUP('SCHEDA RENDICONTAZIONE'!$B$27,ATTIVITA!$F$1:$S$19,ATTIVITA!E18,FALSE)),"")</f>
        <v/>
      </c>
      <c r="X18" s="16" t="str">
        <f>IFERROR(IF('SCHEDA RENDICONTAZIONE'!$B$28="","",HLOOKUP('SCHEDA RENDICONTAZIONE'!$B$28,ATTIVITA!$F$1:$S$19,ATTIVITA!E18,FALSE)),"")</f>
        <v/>
      </c>
      <c r="Z18" t="s">
        <v>124</v>
      </c>
    </row>
    <row r="19" spans="4:26" x14ac:dyDescent="0.25">
      <c r="D19" s="3">
        <v>18</v>
      </c>
      <c r="E19" s="8" t="str">
        <f>IFERROR(IF('SCHEDA RENDICONTAZIONE'!$B$9="","",HLOOKUP('SCHEDA RENDICONTAZIONE'!$B$9,ATTIVITA!$F$1:$S$19,ATTIVITA!E19,FALSE)),"")</f>
        <v/>
      </c>
      <c r="F19" s="8" t="str">
        <f>IFERROR(IF('SCHEDA RENDICONTAZIONE'!$B$10="","",HLOOKUP('SCHEDA RENDICONTAZIONE'!$B$10,ATTIVITA!$F$1:$S$19,ATTIVITA!E19,FALSE)),"")</f>
        <v/>
      </c>
      <c r="G19" s="8" t="str">
        <f>IFERROR(IF('SCHEDA RENDICONTAZIONE'!$B$11="","",HLOOKUP('SCHEDA RENDICONTAZIONE'!$B$11,ATTIVITA!$F$1:$S$19,ATTIVITA!E19,FALSE)),"")</f>
        <v/>
      </c>
      <c r="H19" s="8" t="str">
        <f>IFERROR(IF('SCHEDA RENDICONTAZIONE'!$B$12="","",HLOOKUP('SCHEDA RENDICONTAZIONE'!$B$12,ATTIVITA!$F$1:$S$19,ATTIVITA!E19,FALSE)),"")</f>
        <v/>
      </c>
      <c r="I19" s="8" t="str">
        <f>IFERROR(IF('SCHEDA RENDICONTAZIONE'!$B$13="","",HLOOKUP('SCHEDA RENDICONTAZIONE'!$B$13,ATTIVITA!$F$1:$S$19,ATTIVITA!E19,FALSE)),"")</f>
        <v/>
      </c>
      <c r="J19" s="8" t="str">
        <f>IFERROR(IF('SCHEDA RENDICONTAZIONE'!$B$14="","",HLOOKUP('SCHEDA RENDICONTAZIONE'!$B$14,ATTIVITA!$F$1:$S$19,ATTIVITA!E19,FALSE)),"")</f>
        <v/>
      </c>
      <c r="K19" s="16" t="str">
        <f>IFERROR(IF('SCHEDA RENDICONTAZIONE'!$B$15="","",HLOOKUP('SCHEDA RENDICONTAZIONE'!$B$15,ATTIVITA!$F$1:$S$19,ATTIVITA!E19,FALSE)),"")</f>
        <v/>
      </c>
      <c r="L19" s="16" t="str">
        <f>IFERROR(IF('SCHEDA RENDICONTAZIONE'!$B$16="","",HLOOKUP('SCHEDA RENDICONTAZIONE'!$B$16,ATTIVITA!$F$1:$S$19,ATTIVITA!E19,FALSE)),"")</f>
        <v/>
      </c>
      <c r="M19" s="16" t="str">
        <f>IFERROR(IF('SCHEDA RENDICONTAZIONE'!$B$17="","",HLOOKUP('SCHEDA RENDICONTAZIONE'!$B$17,ATTIVITA!$F$1:$S$19,ATTIVITA!E19,FALSE)),"")</f>
        <v/>
      </c>
      <c r="N19" s="16" t="str">
        <f>IFERROR(IF('SCHEDA RENDICONTAZIONE'!$B$18="","",HLOOKUP('SCHEDA RENDICONTAZIONE'!$B$18,ATTIVITA!$F$1:$S$19,ATTIVITA!E19,FALSE)),"")</f>
        <v/>
      </c>
      <c r="O19" s="16" t="str">
        <f>IFERROR(IF('SCHEDA RENDICONTAZIONE'!$B$19="","",HLOOKUP('SCHEDA RENDICONTAZIONE'!$B$19,ATTIVITA!$F$1:$S$19,ATTIVITA!E19,FALSE)),"")</f>
        <v/>
      </c>
      <c r="P19" s="16" t="str">
        <f>IFERROR(IF('SCHEDA RENDICONTAZIONE'!$B$20="","",HLOOKUP('SCHEDA RENDICONTAZIONE'!$B$20,ATTIVITA!$F$1:$S$19,ATTIVITA!E19,FALSE)),"")</f>
        <v/>
      </c>
      <c r="Q19" s="16" t="str">
        <f>IFERROR(IF('SCHEDA RENDICONTAZIONE'!$B$21="","",HLOOKUP('SCHEDA RENDICONTAZIONE'!$B$21,ATTIVITA!$F$1:$S$19,ATTIVITA!E19,FALSE)),"")</f>
        <v/>
      </c>
      <c r="R19" s="16" t="str">
        <f>IFERROR(IF('SCHEDA RENDICONTAZIONE'!$B$22="","",HLOOKUP('SCHEDA RENDICONTAZIONE'!$B$22,ATTIVITA!$F$1:$S$19,ATTIVITA!E19,FALSE)),"")</f>
        <v/>
      </c>
      <c r="S19" s="16" t="str">
        <f>IFERROR(IF('SCHEDA RENDICONTAZIONE'!$B$23="","",HLOOKUP('SCHEDA RENDICONTAZIONE'!$B$23,ATTIVITA!$F$1:$S$19,ATTIVITA!E19,FALSE)),"")</f>
        <v/>
      </c>
      <c r="T19" s="16" t="str">
        <f>IFERROR(IF('SCHEDA RENDICONTAZIONE'!$B$24="","",HLOOKUP('SCHEDA RENDICONTAZIONE'!$B$24,ATTIVITA!$F$1:$S$19,ATTIVITA!E19,FALSE)),"")</f>
        <v/>
      </c>
      <c r="U19" s="16" t="str">
        <f>IFERROR(IF('SCHEDA RENDICONTAZIONE'!$B$25="","",HLOOKUP('SCHEDA RENDICONTAZIONE'!$B$25,ATTIVITA!$F$1:$S$19,ATTIVITA!E19,FALSE)),"")</f>
        <v/>
      </c>
      <c r="V19" s="16" t="str">
        <f>IFERROR(IF('SCHEDA RENDICONTAZIONE'!$B$26="","",HLOOKUP('SCHEDA RENDICONTAZIONE'!$B$26,ATTIVITA!$F$1:$S$19,ATTIVITA!E19,FALSE)),"")</f>
        <v/>
      </c>
      <c r="W19" s="16" t="str">
        <f>IFERROR(IF('SCHEDA RENDICONTAZIONE'!$B$27="","",HLOOKUP('SCHEDA RENDICONTAZIONE'!$B$27,ATTIVITA!$F$1:$S$19,ATTIVITA!E19,FALSE)),"")</f>
        <v/>
      </c>
      <c r="X19" s="16" t="str">
        <f>IFERROR(IF('SCHEDA RENDICONTAZIONE'!$B$28="","",HLOOKUP('SCHEDA RENDICONTAZIONE'!$B$28,ATTIVITA!$F$1:$S$19,ATTIVITA!E19,FALSE)),"")</f>
        <v/>
      </c>
      <c r="Z19" t="s">
        <v>125</v>
      </c>
    </row>
    <row r="20" spans="4:26" x14ac:dyDescent="0.25">
      <c r="D20" s="3">
        <v>19</v>
      </c>
      <c r="E20" t="s">
        <v>102</v>
      </c>
      <c r="F20" t="s">
        <v>102</v>
      </c>
      <c r="G20" t="s">
        <v>102</v>
      </c>
      <c r="H20" t="s">
        <v>102</v>
      </c>
      <c r="I20" t="s">
        <v>102</v>
      </c>
      <c r="J20" t="s">
        <v>102</v>
      </c>
      <c r="K20" t="s">
        <v>102</v>
      </c>
      <c r="L20" t="s">
        <v>102</v>
      </c>
      <c r="M20" t="s">
        <v>102</v>
      </c>
      <c r="N20" t="s">
        <v>102</v>
      </c>
      <c r="O20" t="s">
        <v>102</v>
      </c>
      <c r="P20" t="s">
        <v>102</v>
      </c>
      <c r="Q20" t="s">
        <v>102</v>
      </c>
      <c r="R20" t="s">
        <v>102</v>
      </c>
      <c r="S20" t="s">
        <v>102</v>
      </c>
      <c r="T20" t="s">
        <v>102</v>
      </c>
      <c r="U20" t="s">
        <v>102</v>
      </c>
      <c r="V20" t="s">
        <v>102</v>
      </c>
      <c r="W20" t="s">
        <v>102</v>
      </c>
      <c r="X20" t="s">
        <v>102</v>
      </c>
      <c r="Z20" t="s">
        <v>126</v>
      </c>
    </row>
    <row r="21" spans="4:26" x14ac:dyDescent="0.25">
      <c r="D21" s="3">
        <v>20</v>
      </c>
      <c r="E21" t="s">
        <v>102</v>
      </c>
      <c r="F21" t="s">
        <v>102</v>
      </c>
      <c r="G21" t="s">
        <v>102</v>
      </c>
      <c r="H21" t="s">
        <v>102</v>
      </c>
      <c r="I21" t="s">
        <v>102</v>
      </c>
      <c r="J21" t="s">
        <v>102</v>
      </c>
      <c r="K21" t="s">
        <v>102</v>
      </c>
      <c r="L21" t="s">
        <v>102</v>
      </c>
      <c r="M21" t="s">
        <v>102</v>
      </c>
      <c r="N21" t="s">
        <v>102</v>
      </c>
      <c r="O21" t="s">
        <v>102</v>
      </c>
      <c r="P21" t="s">
        <v>102</v>
      </c>
      <c r="Q21" t="s">
        <v>102</v>
      </c>
      <c r="R21" t="s">
        <v>102</v>
      </c>
      <c r="S21" t="s">
        <v>102</v>
      </c>
      <c r="T21" t="s">
        <v>102</v>
      </c>
      <c r="U21" t="s">
        <v>102</v>
      </c>
      <c r="V21" t="s">
        <v>102</v>
      </c>
      <c r="W21" t="s">
        <v>102</v>
      </c>
      <c r="X21" t="s">
        <v>102</v>
      </c>
      <c r="Z21" t="s">
        <v>127</v>
      </c>
    </row>
    <row r="23" spans="4:26" x14ac:dyDescent="0.25">
      <c r="E23" t="str">
        <f>IFERROR(IF('SCHEDA RENDICONTAZIONE'!$B$9="","",HLOOKUP('SCHEDA RENDICONTAZIONE'!$B$9,ATTIVITA!$F$1:$S$19,ATTIVITA!E23,FALSE)),"")</f>
        <v/>
      </c>
    </row>
    <row r="24" spans="4:26" x14ac:dyDescent="0.25">
      <c r="E24" t="str">
        <f>IFERROR(IF('SCHEDA RENDICONTAZIONE'!$B$9="","",HLOOKUP('SCHEDA RENDICONTAZIONE'!$B$9,ATTIVITA!$F$1:$S$19,ATTIVITA!E24,FALSE)),"")</f>
        <v/>
      </c>
    </row>
    <row r="25" spans="4:26" x14ac:dyDescent="0.25">
      <c r="E25" t="str">
        <f>IFERROR(IF('SCHEDA RENDICONTAZIONE'!$B$9="","",HLOOKUP('SCHEDA RENDICONTAZIONE'!$B$9,ATTIVITA!$F$1:$S$19,ATTIVITA!E25,FALSE)),"")</f>
        <v/>
      </c>
    </row>
    <row r="26" spans="4:26" x14ac:dyDescent="0.25">
      <c r="E26" t="str">
        <f>IFERROR(IF('SCHEDA RENDICONTAZIONE'!$B$9="","",HLOOKUP('SCHEDA RENDICONTAZIONE'!$B$9,ATTIVITA!$F$1:$S$19,ATTIVITA!E26,FALSE)),"")</f>
        <v/>
      </c>
    </row>
    <row r="27" spans="4:26" x14ac:dyDescent="0.25">
      <c r="E27" t="str">
        <f>IFERROR(IF('SCHEDA RENDICONTAZIONE'!$B$9="","",HLOOKUP('SCHEDA RENDICONTAZIONE'!$B$9,ATTIVITA!$F$1:$S$19,ATTIVITA!E27,FALSE)),"")</f>
        <v/>
      </c>
    </row>
    <row r="28" spans="4:26" x14ac:dyDescent="0.25">
      <c r="E28" t="str">
        <f>IFERROR(IF('SCHEDA RENDICONTAZIONE'!$B$9="","",HLOOKUP('SCHEDA RENDICONTAZIONE'!$B$9,ATTIVITA!$F$1:$S$19,ATTIVITA!E28,FALSE)),"")</f>
        <v/>
      </c>
    </row>
    <row r="29" spans="4:26" x14ac:dyDescent="0.25">
      <c r="E29" t="str">
        <f>IFERROR(IF('SCHEDA RENDICONTAZIONE'!$B$9="","",HLOOKUP('SCHEDA RENDICONTAZIONE'!$B$9,ATTIVITA!$F$1:$S$19,ATTIVITA!E29,FALSE)),"")</f>
        <v/>
      </c>
    </row>
    <row r="30" spans="4:26" x14ac:dyDescent="0.25">
      <c r="E30" t="str">
        <f>IFERROR(IF('SCHEDA RENDICONTAZIONE'!$B$9="","",HLOOKUP('SCHEDA RENDICONTAZIONE'!$B$9,ATTIVITA!$F$1:$S$19,ATTIVITA!E30,FALSE)),"")</f>
        <v/>
      </c>
    </row>
    <row r="31" spans="4:26" x14ac:dyDescent="0.25">
      <c r="E31" t="str">
        <f>IFERROR(IF('SCHEDA RENDICONTAZIONE'!$B$9="","",HLOOKUP('SCHEDA RENDICONTAZIONE'!$B$9,ATTIVITA!$F$1:$S$19,ATTIVITA!E31,FALSE)),"")</f>
        <v/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opLeftCell="J1" zoomScale="85" zoomScaleNormal="85" workbookViewId="0">
      <selection activeCell="Q5" sqref="Q5"/>
    </sheetView>
  </sheetViews>
  <sheetFormatPr defaultRowHeight="15" x14ac:dyDescent="0.25"/>
  <cols>
    <col min="1" max="1" width="23.28515625" style="9" customWidth="1"/>
    <col min="2" max="2" width="20" style="9" customWidth="1"/>
    <col min="3" max="5" width="8.7109375" style="9" customWidth="1"/>
    <col min="6" max="14" width="30.7109375" style="9" customWidth="1"/>
    <col min="15" max="17" width="30.7109375" customWidth="1"/>
  </cols>
  <sheetData>
    <row r="1" spans="1:17" ht="45" x14ac:dyDescent="0.25">
      <c r="A1" s="11" t="str">
        <f>CONVALIDA!A2</f>
        <v>DOCENTE</v>
      </c>
      <c r="B1" s="11" t="str">
        <f>CONVALIDA!A3</f>
        <v>ATA</v>
      </c>
      <c r="F1" s="11" t="s">
        <v>20</v>
      </c>
      <c r="G1" s="11" t="s">
        <v>12</v>
      </c>
      <c r="H1" s="11" t="s">
        <v>21</v>
      </c>
      <c r="I1" s="11" t="s">
        <v>22</v>
      </c>
      <c r="J1" s="11" t="s">
        <v>23</v>
      </c>
      <c r="K1" s="11" t="s">
        <v>24</v>
      </c>
      <c r="L1" s="11" t="s">
        <v>25</v>
      </c>
      <c r="M1" s="11" t="s">
        <v>13</v>
      </c>
      <c r="N1" s="11" t="s">
        <v>130</v>
      </c>
      <c r="O1" s="11" t="s">
        <v>104</v>
      </c>
      <c r="P1" s="13" t="s">
        <v>105</v>
      </c>
      <c r="Q1" s="13" t="s">
        <v>131</v>
      </c>
    </row>
    <row r="2" spans="1:17" ht="30" x14ac:dyDescent="0.25">
      <c r="A2" s="12" t="s">
        <v>20</v>
      </c>
      <c r="B2" s="12" t="s">
        <v>104</v>
      </c>
      <c r="E2" s="9">
        <v>2</v>
      </c>
      <c r="F2" s="12" t="s">
        <v>26</v>
      </c>
      <c r="G2" s="12" t="s">
        <v>27</v>
      </c>
      <c r="H2" s="12" t="s">
        <v>28</v>
      </c>
      <c r="I2" s="12" t="s">
        <v>29</v>
      </c>
      <c r="J2" s="12" t="s">
        <v>30</v>
      </c>
      <c r="K2" s="12" t="s">
        <v>31</v>
      </c>
      <c r="L2" s="12" t="s">
        <v>103</v>
      </c>
      <c r="M2" s="12" t="s">
        <v>32</v>
      </c>
      <c r="N2" s="12" t="s">
        <v>33</v>
      </c>
      <c r="O2" s="31" t="s">
        <v>128</v>
      </c>
      <c r="P2" s="31" t="s">
        <v>140</v>
      </c>
      <c r="Q2" s="31" t="s">
        <v>143</v>
      </c>
    </row>
    <row r="3" spans="1:17" ht="30" x14ac:dyDescent="0.25">
      <c r="A3" s="12" t="s">
        <v>12</v>
      </c>
      <c r="B3" s="12" t="s">
        <v>105</v>
      </c>
      <c r="E3" s="9">
        <v>3</v>
      </c>
      <c r="F3" s="12" t="s">
        <v>137</v>
      </c>
      <c r="G3" s="12" t="s">
        <v>34</v>
      </c>
      <c r="H3" s="12" t="s">
        <v>35</v>
      </c>
      <c r="I3" s="12" t="s">
        <v>36</v>
      </c>
      <c r="J3" s="12" t="s">
        <v>37</v>
      </c>
      <c r="K3" s="12" t="s">
        <v>38</v>
      </c>
      <c r="L3" s="12" t="s">
        <v>102</v>
      </c>
      <c r="M3" s="12" t="s">
        <v>39</v>
      </c>
      <c r="N3" s="12" t="s">
        <v>40</v>
      </c>
      <c r="O3" s="31" t="s">
        <v>129</v>
      </c>
      <c r="P3" s="31" t="s">
        <v>141</v>
      </c>
      <c r="Q3" s="31" t="s">
        <v>144</v>
      </c>
    </row>
    <row r="4" spans="1:17" ht="30" x14ac:dyDescent="0.25">
      <c r="A4" s="12" t="s">
        <v>21</v>
      </c>
      <c r="B4" s="12" t="s">
        <v>131</v>
      </c>
      <c r="E4" s="9">
        <v>4</v>
      </c>
      <c r="F4" s="12" t="s">
        <v>41</v>
      </c>
      <c r="G4" s="12" t="s">
        <v>42</v>
      </c>
      <c r="H4" s="12" t="s">
        <v>43</v>
      </c>
      <c r="I4" s="12" t="s">
        <v>44</v>
      </c>
      <c r="J4" s="12" t="s">
        <v>45</v>
      </c>
      <c r="K4" s="12" t="s">
        <v>46</v>
      </c>
      <c r="L4" s="12" t="s">
        <v>102</v>
      </c>
      <c r="M4" s="12" t="s">
        <v>102</v>
      </c>
      <c r="N4" s="12" t="s">
        <v>47</v>
      </c>
      <c r="O4" s="31" t="s">
        <v>132</v>
      </c>
      <c r="P4" s="31" t="s">
        <v>142</v>
      </c>
      <c r="Q4" s="31" t="s">
        <v>145</v>
      </c>
    </row>
    <row r="5" spans="1:17" ht="30" x14ac:dyDescent="0.25">
      <c r="A5" s="12" t="s">
        <v>22</v>
      </c>
      <c r="B5" s="12" t="s">
        <v>102</v>
      </c>
      <c r="E5" s="9">
        <v>5</v>
      </c>
      <c r="F5" s="12" t="s">
        <v>48</v>
      </c>
      <c r="G5" s="12" t="s">
        <v>49</v>
      </c>
      <c r="H5" s="12" t="s">
        <v>50</v>
      </c>
      <c r="I5" s="12" t="s">
        <v>51</v>
      </c>
      <c r="J5" s="12" t="s">
        <v>52</v>
      </c>
      <c r="K5" s="12" t="s">
        <v>53</v>
      </c>
      <c r="L5" s="12" t="s">
        <v>102</v>
      </c>
      <c r="M5" s="12" t="s">
        <v>102</v>
      </c>
      <c r="N5" s="12" t="s">
        <v>54</v>
      </c>
      <c r="O5" s="12" t="s">
        <v>102</v>
      </c>
      <c r="P5" s="12" t="s">
        <v>102</v>
      </c>
      <c r="Q5" s="12" t="s">
        <v>102</v>
      </c>
    </row>
    <row r="6" spans="1:17" ht="45" x14ac:dyDescent="0.25">
      <c r="A6" s="12" t="s">
        <v>23</v>
      </c>
      <c r="B6" s="12" t="s">
        <v>102</v>
      </c>
      <c r="E6" s="9">
        <v>6</v>
      </c>
      <c r="F6" s="12" t="s">
        <v>55</v>
      </c>
      <c r="G6" s="12" t="s">
        <v>56</v>
      </c>
      <c r="H6" s="12" t="s">
        <v>57</v>
      </c>
      <c r="I6" s="12" t="s">
        <v>58</v>
      </c>
      <c r="J6" s="12" t="s">
        <v>59</v>
      </c>
      <c r="K6" s="12" t="s">
        <v>102</v>
      </c>
      <c r="L6" s="12" t="s">
        <v>102</v>
      </c>
      <c r="M6" s="12" t="s">
        <v>102</v>
      </c>
      <c r="N6" s="12" t="s">
        <v>60</v>
      </c>
      <c r="O6" s="12" t="s">
        <v>102</v>
      </c>
      <c r="P6" s="12" t="s">
        <v>102</v>
      </c>
      <c r="Q6" s="12" t="s">
        <v>102</v>
      </c>
    </row>
    <row r="7" spans="1:17" ht="45" x14ac:dyDescent="0.25">
      <c r="A7" s="12" t="s">
        <v>24</v>
      </c>
      <c r="B7" s="12" t="s">
        <v>102</v>
      </c>
      <c r="E7" s="9">
        <v>7</v>
      </c>
      <c r="F7" s="12" t="s">
        <v>61</v>
      </c>
      <c r="G7" s="12" t="s">
        <v>62</v>
      </c>
      <c r="H7" s="12" t="s">
        <v>63</v>
      </c>
      <c r="I7" s="12" t="s">
        <v>64</v>
      </c>
      <c r="J7" s="12" t="s">
        <v>102</v>
      </c>
      <c r="K7" s="12" t="s">
        <v>102</v>
      </c>
      <c r="L7" s="12" t="s">
        <v>102</v>
      </c>
      <c r="M7" s="12" t="s">
        <v>102</v>
      </c>
      <c r="N7" s="12" t="s">
        <v>65</v>
      </c>
      <c r="O7" s="12" t="s">
        <v>102</v>
      </c>
      <c r="P7" s="12" t="s">
        <v>102</v>
      </c>
      <c r="Q7" s="12" t="s">
        <v>102</v>
      </c>
    </row>
    <row r="8" spans="1:17" ht="60" x14ac:dyDescent="0.25">
      <c r="A8" s="12" t="s">
        <v>25</v>
      </c>
      <c r="B8" s="12" t="s">
        <v>102</v>
      </c>
      <c r="E8" s="9">
        <v>8</v>
      </c>
      <c r="F8" s="12" t="s">
        <v>66</v>
      </c>
      <c r="G8" s="12" t="s">
        <v>67</v>
      </c>
      <c r="H8" s="12" t="s">
        <v>68</v>
      </c>
      <c r="I8" s="12" t="s">
        <v>69</v>
      </c>
      <c r="J8" s="12" t="s">
        <v>102</v>
      </c>
      <c r="K8" s="12" t="s">
        <v>102</v>
      </c>
      <c r="L8" s="12" t="s">
        <v>102</v>
      </c>
      <c r="M8" s="12" t="s">
        <v>102</v>
      </c>
      <c r="N8" s="12" t="s">
        <v>70</v>
      </c>
      <c r="O8" s="12" t="s">
        <v>102</v>
      </c>
      <c r="P8" s="12" t="s">
        <v>102</v>
      </c>
      <c r="Q8" s="12" t="s">
        <v>102</v>
      </c>
    </row>
    <row r="9" spans="1:17" x14ac:dyDescent="0.25">
      <c r="A9" s="12" t="s">
        <v>13</v>
      </c>
      <c r="B9" s="12" t="s">
        <v>102</v>
      </c>
      <c r="E9" s="9">
        <v>9</v>
      </c>
      <c r="F9" s="12" t="s">
        <v>71</v>
      </c>
      <c r="G9" s="12" t="s">
        <v>72</v>
      </c>
      <c r="H9" s="12" t="s">
        <v>73</v>
      </c>
      <c r="I9" s="12" t="s">
        <v>74</v>
      </c>
      <c r="J9" s="12" t="s">
        <v>102</v>
      </c>
      <c r="K9" s="12" t="s">
        <v>102</v>
      </c>
      <c r="L9" s="12" t="s">
        <v>102</v>
      </c>
      <c r="M9" s="12" t="s">
        <v>102</v>
      </c>
      <c r="N9" s="12" t="s">
        <v>75</v>
      </c>
      <c r="O9" s="12" t="s">
        <v>102</v>
      </c>
      <c r="P9" s="12" t="s">
        <v>102</v>
      </c>
      <c r="Q9" s="12" t="s">
        <v>102</v>
      </c>
    </row>
    <row r="10" spans="1:17" ht="30" x14ac:dyDescent="0.25">
      <c r="A10" s="12" t="s">
        <v>130</v>
      </c>
      <c r="B10" s="12" t="s">
        <v>102</v>
      </c>
      <c r="E10" s="9">
        <v>10</v>
      </c>
      <c r="F10" s="12" t="s">
        <v>76</v>
      </c>
      <c r="G10" s="12" t="s">
        <v>77</v>
      </c>
      <c r="H10" s="12" t="s">
        <v>78</v>
      </c>
      <c r="I10" s="12" t="s">
        <v>102</v>
      </c>
      <c r="J10" s="12" t="s">
        <v>102</v>
      </c>
      <c r="K10" s="12" t="s">
        <v>102</v>
      </c>
      <c r="L10" s="12" t="s">
        <v>102</v>
      </c>
      <c r="M10" s="12" t="s">
        <v>102</v>
      </c>
      <c r="N10" s="12" t="s">
        <v>79</v>
      </c>
      <c r="O10" s="12" t="s">
        <v>102</v>
      </c>
      <c r="P10" s="12" t="s">
        <v>102</v>
      </c>
      <c r="Q10" s="12" t="s">
        <v>102</v>
      </c>
    </row>
    <row r="11" spans="1:17" ht="30" x14ac:dyDescent="0.25">
      <c r="E11" s="9">
        <v>11</v>
      </c>
      <c r="F11" s="12" t="s">
        <v>80</v>
      </c>
      <c r="G11" s="12" t="s">
        <v>81</v>
      </c>
      <c r="H11" s="12" t="s">
        <v>82</v>
      </c>
      <c r="I11" s="12" t="s">
        <v>102</v>
      </c>
      <c r="J11" s="12" t="s">
        <v>102</v>
      </c>
      <c r="K11" s="12" t="s">
        <v>102</v>
      </c>
      <c r="L11" s="12" t="s">
        <v>102</v>
      </c>
      <c r="M11" s="12" t="s">
        <v>102</v>
      </c>
      <c r="N11" s="12" t="s">
        <v>83</v>
      </c>
      <c r="O11" s="12" t="s">
        <v>102</v>
      </c>
      <c r="P11" s="12" t="s">
        <v>102</v>
      </c>
      <c r="Q11" s="12" t="s">
        <v>102</v>
      </c>
    </row>
    <row r="12" spans="1:17" ht="30" x14ac:dyDescent="0.25">
      <c r="E12" s="9">
        <v>12</v>
      </c>
      <c r="F12" s="12" t="s">
        <v>84</v>
      </c>
      <c r="G12" s="12" t="s">
        <v>85</v>
      </c>
      <c r="H12" s="12" t="s">
        <v>86</v>
      </c>
      <c r="I12" s="12" t="s">
        <v>102</v>
      </c>
      <c r="J12" s="12" t="s">
        <v>102</v>
      </c>
      <c r="K12" s="12" t="s">
        <v>102</v>
      </c>
      <c r="L12" s="12" t="s">
        <v>102</v>
      </c>
      <c r="M12" s="12" t="s">
        <v>102</v>
      </c>
      <c r="N12" s="12" t="s">
        <v>87</v>
      </c>
      <c r="O12" s="12" t="s">
        <v>102</v>
      </c>
      <c r="P12" s="12" t="s">
        <v>102</v>
      </c>
      <c r="Q12" s="12" t="s">
        <v>102</v>
      </c>
    </row>
    <row r="13" spans="1:17" x14ac:dyDescent="0.25">
      <c r="E13" s="9">
        <v>13</v>
      </c>
      <c r="F13" s="12" t="s">
        <v>88</v>
      </c>
      <c r="G13" s="12" t="s">
        <v>89</v>
      </c>
      <c r="H13" s="12" t="s">
        <v>90</v>
      </c>
      <c r="I13" s="12" t="s">
        <v>102</v>
      </c>
      <c r="J13" s="12" t="s">
        <v>102</v>
      </c>
      <c r="K13" s="12" t="s">
        <v>102</v>
      </c>
      <c r="L13" s="12" t="s">
        <v>102</v>
      </c>
      <c r="M13" s="12" t="s">
        <v>102</v>
      </c>
      <c r="N13" s="12" t="s">
        <v>102</v>
      </c>
      <c r="O13" s="12" t="s">
        <v>102</v>
      </c>
      <c r="P13" s="12" t="s">
        <v>102</v>
      </c>
      <c r="Q13" s="12" t="s">
        <v>102</v>
      </c>
    </row>
    <row r="14" spans="1:17" ht="30" x14ac:dyDescent="0.25">
      <c r="E14" s="9">
        <v>14</v>
      </c>
      <c r="F14" s="12" t="s">
        <v>91</v>
      </c>
      <c r="G14" s="12" t="s">
        <v>92</v>
      </c>
      <c r="H14" s="12" t="s">
        <v>93</v>
      </c>
      <c r="I14" s="12" t="s">
        <v>102</v>
      </c>
      <c r="J14" s="12" t="s">
        <v>102</v>
      </c>
      <c r="K14" s="12" t="s">
        <v>102</v>
      </c>
      <c r="L14" s="12" t="s">
        <v>102</v>
      </c>
      <c r="M14" s="12" t="s">
        <v>102</v>
      </c>
      <c r="N14" s="12" t="s">
        <v>102</v>
      </c>
      <c r="O14" s="12" t="s">
        <v>102</v>
      </c>
      <c r="P14" s="12" t="s">
        <v>102</v>
      </c>
      <c r="Q14" s="12" t="s">
        <v>102</v>
      </c>
    </row>
    <row r="15" spans="1:17" ht="30" x14ac:dyDescent="0.25">
      <c r="E15" s="9">
        <v>15</v>
      </c>
      <c r="F15" s="12" t="s">
        <v>94</v>
      </c>
      <c r="G15" s="12" t="s">
        <v>95</v>
      </c>
      <c r="H15" s="12" t="s">
        <v>102</v>
      </c>
      <c r="I15" s="12" t="s">
        <v>102</v>
      </c>
      <c r="J15" s="12" t="s">
        <v>102</v>
      </c>
      <c r="K15" s="12" t="s">
        <v>102</v>
      </c>
      <c r="L15" s="12" t="s">
        <v>102</v>
      </c>
      <c r="M15" s="12" t="s">
        <v>102</v>
      </c>
      <c r="N15" s="12" t="s">
        <v>102</v>
      </c>
      <c r="O15" s="12" t="s">
        <v>102</v>
      </c>
      <c r="P15" s="12" t="s">
        <v>102</v>
      </c>
      <c r="Q15" s="12" t="s">
        <v>102</v>
      </c>
    </row>
    <row r="16" spans="1:17" ht="30" x14ac:dyDescent="0.25">
      <c r="E16" s="9">
        <v>16</v>
      </c>
      <c r="F16" s="12" t="s">
        <v>96</v>
      </c>
      <c r="G16" s="12" t="s">
        <v>97</v>
      </c>
      <c r="H16" s="12" t="s">
        <v>102</v>
      </c>
      <c r="I16" s="12" t="s">
        <v>102</v>
      </c>
      <c r="J16" s="12" t="s">
        <v>102</v>
      </c>
      <c r="K16" s="12" t="s">
        <v>102</v>
      </c>
      <c r="L16" s="12" t="s">
        <v>102</v>
      </c>
      <c r="M16" s="12" t="s">
        <v>102</v>
      </c>
      <c r="N16" s="12" t="s">
        <v>102</v>
      </c>
      <c r="O16" s="12" t="s">
        <v>102</v>
      </c>
      <c r="P16" s="12" t="s">
        <v>102</v>
      </c>
      <c r="Q16" s="12" t="s">
        <v>102</v>
      </c>
    </row>
    <row r="17" spans="5:17" ht="30" x14ac:dyDescent="0.25">
      <c r="E17" s="9">
        <v>17</v>
      </c>
      <c r="F17" s="12" t="s">
        <v>98</v>
      </c>
      <c r="G17" s="12" t="s">
        <v>99</v>
      </c>
      <c r="H17" s="12" t="s">
        <v>102</v>
      </c>
      <c r="I17" s="12" t="s">
        <v>102</v>
      </c>
      <c r="J17" s="12" t="s">
        <v>102</v>
      </c>
      <c r="K17" s="12" t="s">
        <v>102</v>
      </c>
      <c r="L17" s="12" t="s">
        <v>102</v>
      </c>
      <c r="M17" s="12" t="s">
        <v>102</v>
      </c>
      <c r="N17" s="12" t="s">
        <v>102</v>
      </c>
      <c r="O17" s="12" t="s">
        <v>102</v>
      </c>
      <c r="P17" s="12" t="s">
        <v>102</v>
      </c>
      <c r="Q17" s="12" t="s">
        <v>102</v>
      </c>
    </row>
    <row r="18" spans="5:17" ht="30" x14ac:dyDescent="0.25">
      <c r="E18" s="9">
        <v>18</v>
      </c>
      <c r="F18" s="12" t="s">
        <v>102</v>
      </c>
      <c r="G18" s="12" t="s">
        <v>100</v>
      </c>
      <c r="H18" s="12" t="s">
        <v>102</v>
      </c>
      <c r="I18" s="12" t="s">
        <v>102</v>
      </c>
      <c r="J18" s="12" t="s">
        <v>102</v>
      </c>
      <c r="K18" s="12" t="s">
        <v>102</v>
      </c>
      <c r="L18" s="12" t="s">
        <v>102</v>
      </c>
      <c r="M18" s="12" t="s">
        <v>102</v>
      </c>
      <c r="N18" s="12" t="s">
        <v>102</v>
      </c>
      <c r="O18" s="12" t="s">
        <v>102</v>
      </c>
      <c r="P18" s="12" t="s">
        <v>102</v>
      </c>
      <c r="Q18" s="12" t="s">
        <v>102</v>
      </c>
    </row>
    <row r="19" spans="5:17" x14ac:dyDescent="0.25">
      <c r="E19" s="9">
        <v>19</v>
      </c>
      <c r="F19" s="12" t="s">
        <v>102</v>
      </c>
      <c r="G19" s="12" t="s">
        <v>101</v>
      </c>
      <c r="H19" s="12" t="s">
        <v>102</v>
      </c>
      <c r="I19" s="12" t="s">
        <v>102</v>
      </c>
      <c r="J19" s="12" t="s">
        <v>102</v>
      </c>
      <c r="K19" s="12" t="s">
        <v>102</v>
      </c>
      <c r="L19" s="12" t="s">
        <v>102</v>
      </c>
      <c r="M19" s="12" t="s">
        <v>102</v>
      </c>
      <c r="N19" s="12" t="s">
        <v>102</v>
      </c>
      <c r="O19" s="12" t="s">
        <v>102</v>
      </c>
      <c r="P19" s="12" t="s">
        <v>102</v>
      </c>
      <c r="Q19" s="12" t="s">
        <v>102</v>
      </c>
    </row>
    <row r="20" spans="5:17" x14ac:dyDescent="0.25">
      <c r="F20" s="12" t="s">
        <v>102</v>
      </c>
      <c r="G20" s="12" t="s">
        <v>102</v>
      </c>
      <c r="H20" s="12" t="s">
        <v>102</v>
      </c>
      <c r="I20" s="12" t="s">
        <v>102</v>
      </c>
      <c r="J20" s="12" t="s">
        <v>102</v>
      </c>
      <c r="K20" s="12" t="s">
        <v>102</v>
      </c>
      <c r="L20" s="12" t="s">
        <v>102</v>
      </c>
      <c r="M20" s="12" t="s">
        <v>102</v>
      </c>
      <c r="N20" s="12" t="s">
        <v>102</v>
      </c>
      <c r="O20" s="12" t="s">
        <v>102</v>
      </c>
      <c r="P20" s="12" t="s">
        <v>102</v>
      </c>
      <c r="Q20" s="12" t="s">
        <v>102</v>
      </c>
    </row>
    <row r="21" spans="5:17" x14ac:dyDescent="0.25">
      <c r="F21" s="12" t="s">
        <v>102</v>
      </c>
      <c r="G21" s="12" t="s">
        <v>102</v>
      </c>
      <c r="H21" s="12" t="s">
        <v>102</v>
      </c>
      <c r="I21" s="12" t="s">
        <v>102</v>
      </c>
      <c r="J21" s="12" t="s">
        <v>102</v>
      </c>
      <c r="K21" s="12" t="s">
        <v>102</v>
      </c>
      <c r="L21" s="12" t="s">
        <v>102</v>
      </c>
      <c r="M21" s="12" t="s">
        <v>102</v>
      </c>
      <c r="N21" s="12" t="s">
        <v>102</v>
      </c>
      <c r="O21" s="12" t="s">
        <v>102</v>
      </c>
      <c r="P21" s="12" t="s">
        <v>102</v>
      </c>
      <c r="Q21" s="12" t="s">
        <v>102</v>
      </c>
    </row>
  </sheetData>
  <sheetProtection algorithmName="SHA-512" hashValue="5Z33Hn8a2HaIyUoHOeKLGrja2B1KfgC7yBLNxfXauZbA47jWGI2F5fLt40nt6GAxr9dJQQJy4k7NjHCCImo9Wg==" saltValue="DmibbMWuq+SIJxX2LUnwpQ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1"/>
  <sheetViews>
    <sheetView topLeftCell="A202" workbookViewId="0">
      <selection activeCell="A202" sqref="A202"/>
    </sheetView>
  </sheetViews>
  <sheetFormatPr defaultRowHeight="15" x14ac:dyDescent="0.25"/>
  <cols>
    <col min="1" max="3" width="30.7109375" style="9" customWidth="1"/>
    <col min="4" max="4" width="9" bestFit="1" customWidth="1"/>
  </cols>
  <sheetData>
    <row r="1" spans="1:3" x14ac:dyDescent="0.25">
      <c r="A1" s="27" t="s">
        <v>107</v>
      </c>
      <c r="B1" s="27" t="s">
        <v>106</v>
      </c>
      <c r="C1" s="27" t="s">
        <v>0</v>
      </c>
    </row>
    <row r="2" spans="1:3" ht="30" x14ac:dyDescent="0.25">
      <c r="A2" s="28" t="str">
        <f>ATTIVITA!F2</f>
        <v xml:space="preserve">Comunicazione esterna - Giornale scolastico on line </v>
      </c>
      <c r="B2" s="28" t="str">
        <f>ATTIVITA!$F$1</f>
        <v xml:space="preserve">PROGETTI </v>
      </c>
      <c r="C2" s="28" t="str">
        <f>ATTIVITA!$A$1</f>
        <v>DOCENTE</v>
      </c>
    </row>
    <row r="3" spans="1:3" x14ac:dyDescent="0.25">
      <c r="A3" s="28" t="str">
        <f>ATTIVITA!F3</f>
        <v>Benessere a scuola: spinning</v>
      </c>
      <c r="B3" s="28" t="str">
        <f>ATTIVITA!$F$1</f>
        <v xml:space="preserve">PROGETTI </v>
      </c>
      <c r="C3" s="28" t="str">
        <f>ATTIVITA!$A$1</f>
        <v>DOCENTE</v>
      </c>
    </row>
    <row r="4" spans="1:3" x14ac:dyDescent="0.25">
      <c r="A4" s="28" t="str">
        <f>ATTIVITA!F4</f>
        <v>Arduino e Raspbery</v>
      </c>
      <c r="B4" s="28" t="str">
        <f>ATTIVITA!$F$1</f>
        <v xml:space="preserve">PROGETTI </v>
      </c>
      <c r="C4" s="28" t="str">
        <f>ATTIVITA!$A$1</f>
        <v>DOCENTE</v>
      </c>
    </row>
    <row r="5" spans="1:3" x14ac:dyDescent="0.25">
      <c r="A5" s="28" t="str">
        <f>ATTIVITA!F5</f>
        <v>Tolgame</v>
      </c>
      <c r="B5" s="28" t="str">
        <f>ATTIVITA!$F$1</f>
        <v xml:space="preserve">PROGETTI </v>
      </c>
      <c r="C5" s="28" t="str">
        <f>ATTIVITA!$A$1</f>
        <v>DOCENTE</v>
      </c>
    </row>
    <row r="6" spans="1:3" x14ac:dyDescent="0.25">
      <c r="A6" s="28" t="str">
        <f>ATTIVITA!F6</f>
        <v>Data base per DSA</v>
      </c>
      <c r="B6" s="28" t="str">
        <f>ATTIVITA!$F$1</f>
        <v xml:space="preserve">PROGETTI </v>
      </c>
      <c r="C6" s="28" t="str">
        <f>ATTIVITA!$A$1</f>
        <v>DOCENTE</v>
      </c>
    </row>
    <row r="7" spans="1:3" x14ac:dyDescent="0.25">
      <c r="A7" s="28" t="str">
        <f>ATTIVITA!F7</f>
        <v>Olimpiadi della fisica</v>
      </c>
      <c r="B7" s="28" t="str">
        <f>ATTIVITA!$F$1</f>
        <v xml:space="preserve">PROGETTI </v>
      </c>
      <c r="C7" s="28" t="str">
        <f>ATTIVITA!$A$1</f>
        <v>DOCENTE</v>
      </c>
    </row>
    <row r="8" spans="1:3" x14ac:dyDescent="0.25">
      <c r="A8" s="28" t="str">
        <f>ATTIVITA!F8</f>
        <v>Arca</v>
      </c>
      <c r="B8" s="28" t="str">
        <f>ATTIVITA!$F$1</f>
        <v xml:space="preserve">PROGETTI </v>
      </c>
      <c r="C8" s="28" t="str">
        <f>ATTIVITA!$A$1</f>
        <v>DOCENTE</v>
      </c>
    </row>
    <row r="9" spans="1:3" x14ac:dyDescent="0.25">
      <c r="A9" s="28" t="str">
        <f>ATTIVITA!F9</f>
        <v>English Olympic games</v>
      </c>
      <c r="B9" s="28" t="str">
        <f>ATTIVITA!$F$1</f>
        <v xml:space="preserve">PROGETTI </v>
      </c>
      <c r="C9" s="28" t="str">
        <f>ATTIVITA!$A$1</f>
        <v>DOCENTE</v>
      </c>
    </row>
    <row r="10" spans="1:3" x14ac:dyDescent="0.25">
      <c r="A10" s="28" t="str">
        <f>ATTIVITA!F10</f>
        <v>Centenario + Sessantesimo</v>
      </c>
      <c r="B10" s="28" t="str">
        <f>ATTIVITA!$F$1</f>
        <v xml:space="preserve">PROGETTI </v>
      </c>
      <c r="C10" s="28" t="str">
        <f>ATTIVITA!$A$1</f>
        <v>DOCENTE</v>
      </c>
    </row>
    <row r="11" spans="1:3" x14ac:dyDescent="0.25">
      <c r="A11" s="28" t="str">
        <f>ATTIVITA!F11</f>
        <v>Giochi della chimica</v>
      </c>
      <c r="B11" s="28" t="str">
        <f>ATTIVITA!$F$1</f>
        <v xml:space="preserve">PROGETTI </v>
      </c>
      <c r="C11" s="28" t="str">
        <f>ATTIVITA!$A$1</f>
        <v>DOCENTE</v>
      </c>
    </row>
    <row r="12" spans="1:3" x14ac:dyDescent="0.25">
      <c r="A12" s="28" t="str">
        <f>ATTIVITA!F12</f>
        <v>Sportello di Ascolto</v>
      </c>
      <c r="B12" s="28" t="str">
        <f>ATTIVITA!$F$1</f>
        <v xml:space="preserve">PROGETTI </v>
      </c>
      <c r="C12" s="28" t="str">
        <f>ATTIVITA!$A$1</f>
        <v>DOCENTE</v>
      </c>
    </row>
    <row r="13" spans="1:3" x14ac:dyDescent="0.25">
      <c r="A13" s="28" t="str">
        <f>ATTIVITA!F13</f>
        <v>Corso avanzato Solidworks</v>
      </c>
      <c r="B13" s="28" t="str">
        <f>ATTIVITA!$F$1</f>
        <v xml:space="preserve">PROGETTI </v>
      </c>
      <c r="C13" s="28" t="str">
        <f>ATTIVITA!$A$1</f>
        <v>DOCENTE</v>
      </c>
    </row>
    <row r="14" spans="1:3" x14ac:dyDescent="0.25">
      <c r="A14" s="28" t="str">
        <f>ATTIVITA!F14</f>
        <v>Fare Cinema a Scuola</v>
      </c>
      <c r="B14" s="28" t="str">
        <f>ATTIVITA!$F$1</f>
        <v xml:space="preserve">PROGETTI </v>
      </c>
      <c r="C14" s="28" t="str">
        <f>ATTIVITA!$A$1</f>
        <v>DOCENTE</v>
      </c>
    </row>
    <row r="15" spans="1:3" ht="30" x14ac:dyDescent="0.25">
      <c r="A15" s="28" t="str">
        <f>ATTIVITA!F15</f>
        <v>Gestione progetti tecnici innovativi</v>
      </c>
      <c r="B15" s="28" t="str">
        <f>ATTIVITA!$F$1</f>
        <v xml:space="preserve">PROGETTI </v>
      </c>
      <c r="C15" s="28" t="str">
        <f>ATTIVITA!$A$1</f>
        <v>DOCENTE</v>
      </c>
    </row>
    <row r="16" spans="1:3" ht="30" x14ac:dyDescent="0.25">
      <c r="A16" s="28" t="str">
        <f>ATTIVITA!F16</f>
        <v>Preparazione test medicina e scienze mediche</v>
      </c>
      <c r="B16" s="28" t="str">
        <f>ATTIVITA!$F$1</f>
        <v xml:space="preserve">PROGETTI </v>
      </c>
      <c r="C16" s="28" t="str">
        <f>ATTIVITA!$A$1</f>
        <v>DOCENTE</v>
      </c>
    </row>
    <row r="17" spans="1:3" x14ac:dyDescent="0.25">
      <c r="A17" s="28" t="str">
        <f>ATTIVITA!F17</f>
        <v>Olimpiadi d'Informatica</v>
      </c>
      <c r="B17" s="28" t="str">
        <f>ATTIVITA!$F$1</f>
        <v xml:space="preserve">PROGETTI </v>
      </c>
      <c r="C17" s="28" t="str">
        <f>ATTIVITA!$A$1</f>
        <v>DOCENTE</v>
      </c>
    </row>
    <row r="18" spans="1:3" x14ac:dyDescent="0.25">
      <c r="A18" s="28" t="str">
        <f>ATTIVITA!F18</f>
        <v>-</v>
      </c>
      <c r="B18" s="28" t="str">
        <f>ATTIVITA!$F$1</f>
        <v xml:space="preserve">PROGETTI </v>
      </c>
      <c r="C18" s="28" t="str">
        <f>ATTIVITA!$A$1</f>
        <v>DOCENTE</v>
      </c>
    </row>
    <row r="19" spans="1:3" x14ac:dyDescent="0.25">
      <c r="A19" s="28" t="str">
        <f>ATTIVITA!F19</f>
        <v>-</v>
      </c>
      <c r="B19" s="28" t="str">
        <f>ATTIVITA!$F$1</f>
        <v xml:space="preserve">PROGETTI </v>
      </c>
      <c r="C19" s="28" t="str">
        <f>ATTIVITA!$A$1</f>
        <v>DOCENTE</v>
      </c>
    </row>
    <row r="20" spans="1:3" x14ac:dyDescent="0.25">
      <c r="A20" s="28" t="str">
        <f>ATTIVITA!F20</f>
        <v>-</v>
      </c>
      <c r="B20" s="28" t="str">
        <f>ATTIVITA!$F$1</f>
        <v xml:space="preserve">PROGETTI </v>
      </c>
      <c r="C20" s="28" t="str">
        <f>ATTIVITA!$A$1</f>
        <v>DOCENTE</v>
      </c>
    </row>
    <row r="21" spans="1:3" x14ac:dyDescent="0.25">
      <c r="A21" s="28" t="str">
        <f>ATTIVITA!F21</f>
        <v>-</v>
      </c>
      <c r="B21" s="28" t="str">
        <f>ATTIVITA!$F$1</f>
        <v xml:space="preserve">PROGETTI </v>
      </c>
      <c r="C21" s="28" t="str">
        <f>ATTIVITA!$A$1</f>
        <v>DOCENTE</v>
      </c>
    </row>
    <row r="22" spans="1:3" x14ac:dyDescent="0.25">
      <c r="A22" s="28" t="str">
        <f>ATTIVITA!G2</f>
        <v>Commissioni GLH</v>
      </c>
      <c r="B22" s="28" t="str">
        <f>ATTIVITA!$G$1</f>
        <v>COMMISSIONI</v>
      </c>
      <c r="C22" s="28" t="str">
        <f>ATTIVITA!$A$1</f>
        <v>DOCENTE</v>
      </c>
    </row>
    <row r="23" spans="1:3" x14ac:dyDescent="0.25">
      <c r="A23" s="28" t="str">
        <f>ATTIVITA!G3</f>
        <v>Commissioni DSA e BES</v>
      </c>
      <c r="B23" s="28" t="str">
        <f>ATTIVITA!$G$1</f>
        <v>COMMISSIONI</v>
      </c>
      <c r="C23" s="28" t="str">
        <f>ATTIVITA!$A$1</f>
        <v>DOCENTE</v>
      </c>
    </row>
    <row r="24" spans="1:3" x14ac:dyDescent="0.25">
      <c r="A24" s="28" t="str">
        <f>ATTIVITA!G4</f>
        <v>Commissione Orario</v>
      </c>
      <c r="B24" s="28" t="str">
        <f>ATTIVITA!$G$1</f>
        <v>COMMISSIONI</v>
      </c>
      <c r="C24" s="28" t="str">
        <f>ATTIVITA!$A$1</f>
        <v>DOCENTE</v>
      </c>
    </row>
    <row r="25" spans="1:3" x14ac:dyDescent="0.25">
      <c r="A25" s="28" t="str">
        <f>ATTIVITA!G5</f>
        <v>Commissione Elettorale</v>
      </c>
      <c r="B25" s="28" t="str">
        <f>ATTIVITA!$G$1</f>
        <v>COMMISSIONI</v>
      </c>
      <c r="C25" s="28" t="str">
        <f>ATTIVITA!$A$1</f>
        <v>DOCENTE</v>
      </c>
    </row>
    <row r="26" spans="1:3" ht="45" x14ac:dyDescent="0.25">
      <c r="A26" s="28" t="str">
        <f>ATTIVITA!G6</f>
        <v>Commissione Orientamento in ingresso,intermedio in uscita - open day</v>
      </c>
      <c r="B26" s="28" t="str">
        <f>ATTIVITA!$G$1</f>
        <v>COMMISSIONI</v>
      </c>
      <c r="C26" s="28" t="str">
        <f>ATTIVITA!$A$1</f>
        <v>DOCENTE</v>
      </c>
    </row>
    <row r="27" spans="1:3" x14ac:dyDescent="0.25">
      <c r="A27" s="28" t="str">
        <f>ATTIVITA!G7</f>
        <v>Commissione Viaggi</v>
      </c>
      <c r="B27" s="28" t="str">
        <f>ATTIVITA!$G$1</f>
        <v>COMMISSIONI</v>
      </c>
      <c r="C27" s="28" t="str">
        <f>ATTIVITA!$A$1</f>
        <v>DOCENTE</v>
      </c>
    </row>
    <row r="28" spans="1:3" x14ac:dyDescent="0.25">
      <c r="A28" s="28" t="str">
        <f>ATTIVITA!G8</f>
        <v>Commissione Biblioteca</v>
      </c>
      <c r="B28" s="28" t="str">
        <f>ATTIVITA!$G$1</f>
        <v>COMMISSIONI</v>
      </c>
      <c r="C28" s="28" t="str">
        <f>ATTIVITA!$A$1</f>
        <v>DOCENTE</v>
      </c>
    </row>
    <row r="29" spans="1:3" x14ac:dyDescent="0.25">
      <c r="A29" s="28" t="str">
        <f>ATTIVITA!G9</f>
        <v xml:space="preserve">Tutor Neoimmessi </v>
      </c>
      <c r="B29" s="28" t="str">
        <f>ATTIVITA!$G$1</f>
        <v>COMMISSIONI</v>
      </c>
      <c r="C29" s="28" t="str">
        <f>ATTIVITA!$A$1</f>
        <v>DOCENTE</v>
      </c>
    </row>
    <row r="30" spans="1:3" ht="30" x14ac:dyDescent="0.25">
      <c r="A30" s="28" t="str">
        <f>ATTIVITA!G10</f>
        <v>Commissione coordinamento sicurezza</v>
      </c>
      <c r="B30" s="28" t="str">
        <f>ATTIVITA!$G$1</f>
        <v>COMMISSIONI</v>
      </c>
      <c r="C30" s="28" t="str">
        <f>ATTIVITA!$A$1</f>
        <v>DOCENTE</v>
      </c>
    </row>
    <row r="31" spans="1:3" ht="30" x14ac:dyDescent="0.25">
      <c r="A31" s="28" t="str">
        <f>ATTIVITA!G11</f>
        <v>Referente bullismo + cyberbullismo</v>
      </c>
      <c r="B31" s="28" t="str">
        <f>ATTIVITA!$G$1</f>
        <v>COMMISSIONI</v>
      </c>
      <c r="C31" s="28" t="str">
        <f>ATTIVITA!$A$1</f>
        <v>DOCENTE</v>
      </c>
    </row>
    <row r="32" spans="1:3" x14ac:dyDescent="0.25">
      <c r="A32" s="28" t="str">
        <f>ATTIVITA!G12</f>
        <v>Referente legalità + cittadinanza</v>
      </c>
      <c r="B32" s="28" t="str">
        <f>ATTIVITA!$G$1</f>
        <v>COMMISSIONI</v>
      </c>
      <c r="C32" s="28" t="str">
        <f>ATTIVITA!$A$1</f>
        <v>DOCENTE</v>
      </c>
    </row>
    <row r="33" spans="1:3" x14ac:dyDescent="0.25">
      <c r="A33" s="28" t="str">
        <f>ATTIVITA!G13</f>
        <v>Commissione Formazione classi</v>
      </c>
      <c r="B33" s="28" t="str">
        <f>ATTIVITA!$G$1</f>
        <v>COMMISSIONI</v>
      </c>
      <c r="C33" s="28" t="str">
        <f>ATTIVITA!$A$1</f>
        <v>DOCENTE</v>
      </c>
    </row>
    <row r="34" spans="1:3" ht="30" x14ac:dyDescent="0.25">
      <c r="A34" s="28" t="str">
        <f>ATTIVITA!G14</f>
        <v>Gruppo sorveglianza pausa menza</v>
      </c>
      <c r="B34" s="28" t="str">
        <f>ATTIVITA!$G$1</f>
        <v>COMMISSIONI</v>
      </c>
      <c r="C34" s="28" t="str">
        <f>ATTIVITA!$A$1</f>
        <v>DOCENTE</v>
      </c>
    </row>
    <row r="35" spans="1:3" x14ac:dyDescent="0.25">
      <c r="A35" s="28" t="str">
        <f>ATTIVITA!G15</f>
        <v>Gruppo NIV</v>
      </c>
      <c r="B35" s="28" t="str">
        <f>ATTIVITA!$G$1</f>
        <v>COMMISSIONI</v>
      </c>
      <c r="C35" s="28" t="str">
        <f>ATTIVITA!$A$1</f>
        <v>DOCENTE</v>
      </c>
    </row>
    <row r="36" spans="1:3" x14ac:dyDescent="0.25">
      <c r="A36" s="28" t="str">
        <f>ATTIVITA!G16</f>
        <v>Commissione PTOF</v>
      </c>
      <c r="B36" s="28" t="str">
        <f>ATTIVITA!$G$1</f>
        <v>COMMISSIONI</v>
      </c>
      <c r="C36" s="28" t="str">
        <f>ATTIVITA!$A$1</f>
        <v>DOCENTE</v>
      </c>
    </row>
    <row r="37" spans="1:3" ht="30" x14ac:dyDescent="0.25">
      <c r="A37" s="28" t="str">
        <f>ATTIVITA!G17</f>
        <v xml:space="preserve">Commissione IP nuovo ordinamento </v>
      </c>
      <c r="B37" s="28" t="str">
        <f>ATTIVITA!$G$1</f>
        <v>COMMISSIONI</v>
      </c>
      <c r="C37" s="28" t="str">
        <f>ATTIVITA!$A$1</f>
        <v>DOCENTE</v>
      </c>
    </row>
    <row r="38" spans="1:3" ht="30" x14ac:dyDescent="0.25">
      <c r="A38" s="28" t="str">
        <f>ATTIVITA!G18</f>
        <v>Supervisione didattica liceo quadr.</v>
      </c>
      <c r="B38" s="28" t="str">
        <f>ATTIVITA!$G$1</f>
        <v>COMMISSIONI</v>
      </c>
      <c r="C38" s="28" t="str">
        <f>ATTIVITA!$A$1</f>
        <v>DOCENTE</v>
      </c>
    </row>
    <row r="39" spans="1:3" x14ac:dyDescent="0.25">
      <c r="A39" s="28" t="str">
        <f>ATTIVITA!G19</f>
        <v>Amministratore di rete</v>
      </c>
      <c r="B39" s="28" t="str">
        <f>ATTIVITA!$G$1</f>
        <v>COMMISSIONI</v>
      </c>
      <c r="C39" s="28" t="str">
        <f>ATTIVITA!$A$1</f>
        <v>DOCENTE</v>
      </c>
    </row>
    <row r="40" spans="1:3" x14ac:dyDescent="0.25">
      <c r="A40" s="28" t="str">
        <f>ATTIVITA!G20</f>
        <v>-</v>
      </c>
      <c r="B40" s="28" t="str">
        <f>ATTIVITA!$G$1</f>
        <v>COMMISSIONI</v>
      </c>
      <c r="C40" s="28" t="str">
        <f>ATTIVITA!$A$1</f>
        <v>DOCENTE</v>
      </c>
    </row>
    <row r="41" spans="1:3" x14ac:dyDescent="0.25">
      <c r="A41" s="28" t="str">
        <f>ATTIVITA!G21</f>
        <v>-</v>
      </c>
      <c r="B41" s="28" t="str">
        <f>ATTIVITA!$G$1</f>
        <v>COMMISSIONI</v>
      </c>
      <c r="C41" s="28" t="str">
        <f>ATTIVITA!$A$1</f>
        <v>DOCENTE</v>
      </c>
    </row>
    <row r="42" spans="1:3" ht="30" x14ac:dyDescent="0.25">
      <c r="A42" s="28" t="str">
        <f>ATTIVITA!H2</f>
        <v>Collaboratore Dirigente Scolastico</v>
      </c>
      <c r="B42" s="28" t="str">
        <f>ATTIVITA!$H$1</f>
        <v>ALTRE SPESE</v>
      </c>
      <c r="C42" s="28" t="str">
        <f>ATTIVITA!$A$1</f>
        <v>DOCENTE</v>
      </c>
    </row>
    <row r="43" spans="1:3" ht="30" x14ac:dyDescent="0.25">
      <c r="A43" s="28" t="str">
        <f>ATTIVITA!H3</f>
        <v xml:space="preserve">Responsabile Organizzazione interna </v>
      </c>
      <c r="B43" s="28" t="str">
        <f>ATTIVITA!$H$1</f>
        <v>ALTRE SPESE</v>
      </c>
      <c r="C43" s="28" t="str">
        <f>ATTIVITA!$A$1</f>
        <v>DOCENTE</v>
      </c>
    </row>
    <row r="44" spans="1:3" x14ac:dyDescent="0.25">
      <c r="A44" s="28" t="str">
        <f>ATTIVITA!H4</f>
        <v xml:space="preserve">Referenti di indirizzo ITIS </v>
      </c>
      <c r="B44" s="28" t="str">
        <f>ATTIVITA!$H$1</f>
        <v>ALTRE SPESE</v>
      </c>
      <c r="C44" s="28" t="str">
        <f>ATTIVITA!$A$1</f>
        <v>DOCENTE</v>
      </c>
    </row>
    <row r="45" spans="1:3" x14ac:dyDescent="0.25">
      <c r="A45" s="28" t="str">
        <f>ATTIVITA!H5</f>
        <v>Referenti di indirizzo L.S.</v>
      </c>
      <c r="B45" s="28" t="str">
        <f>ATTIVITA!$H$1</f>
        <v>ALTRE SPESE</v>
      </c>
      <c r="C45" s="28" t="str">
        <f>ATTIVITA!$A$1</f>
        <v>DOCENTE</v>
      </c>
    </row>
    <row r="46" spans="1:3" x14ac:dyDescent="0.25">
      <c r="A46" s="28" t="str">
        <f>ATTIVITA!H6</f>
        <v>Referenti di indirizzo IeFP</v>
      </c>
      <c r="B46" s="28" t="str">
        <f>ATTIVITA!$H$1</f>
        <v>ALTRE SPESE</v>
      </c>
      <c r="C46" s="28" t="str">
        <f>ATTIVITA!$A$1</f>
        <v>DOCENTE</v>
      </c>
    </row>
    <row r="47" spans="1:3" x14ac:dyDescent="0.25">
      <c r="A47" s="28" t="str">
        <f>ATTIVITA!H7</f>
        <v>Referenti di indirizzo I.P. -</v>
      </c>
      <c r="B47" s="28" t="str">
        <f>ATTIVITA!$H$1</f>
        <v>ALTRE SPESE</v>
      </c>
      <c r="C47" s="28" t="str">
        <f>ATTIVITA!$A$1</f>
        <v>DOCENTE</v>
      </c>
    </row>
    <row r="48" spans="1:3" ht="30" x14ac:dyDescent="0.25">
      <c r="A48" s="28" t="str">
        <f>ATTIVITA!H8</f>
        <v xml:space="preserve">Coordinatori  di dipartimento Presidenti </v>
      </c>
      <c r="B48" s="28" t="str">
        <f>ATTIVITA!$H$1</f>
        <v>ALTRE SPESE</v>
      </c>
      <c r="C48" s="28" t="str">
        <f>ATTIVITA!$A$1</f>
        <v>DOCENTE</v>
      </c>
    </row>
    <row r="49" spans="1:3" x14ac:dyDescent="0.25">
      <c r="A49" s="28" t="str">
        <f>ATTIVITA!H9</f>
        <v>Coordinatori classi prime</v>
      </c>
      <c r="B49" s="28" t="str">
        <f>ATTIVITA!$H$1</f>
        <v>ALTRE SPESE</v>
      </c>
      <c r="C49" s="28" t="str">
        <f>ATTIVITA!$A$1</f>
        <v>DOCENTE</v>
      </c>
    </row>
    <row r="50" spans="1:3" x14ac:dyDescent="0.25">
      <c r="A50" s="28" t="str">
        <f>ATTIVITA!H10</f>
        <v xml:space="preserve">Coordinatori classi prime IeFP </v>
      </c>
      <c r="B50" s="28" t="str">
        <f>ATTIVITA!$H$1</f>
        <v>ALTRE SPESE</v>
      </c>
      <c r="C50" s="28" t="str">
        <f>ATTIVITA!$A$1</f>
        <v>DOCENTE</v>
      </c>
    </row>
    <row r="51" spans="1:3" ht="30" x14ac:dyDescent="0.25">
      <c r="A51" s="28" t="str">
        <f>ATTIVITA!H11</f>
        <v xml:space="preserve">Coordinatori classi II - III - IV (IeFP e IP + serale) </v>
      </c>
      <c r="B51" s="28" t="str">
        <f>ATTIVITA!$H$1</f>
        <v>ALTRE SPESE</v>
      </c>
      <c r="C51" s="28" t="str">
        <f>ATTIVITA!$A$1</f>
        <v>DOCENTE</v>
      </c>
    </row>
    <row r="52" spans="1:3" ht="30" x14ac:dyDescent="0.25">
      <c r="A52" s="28" t="str">
        <f>ATTIVITA!H12</f>
        <v>Coordinatori classi II - III - IV (ITIS e Liceo)</v>
      </c>
      <c r="B52" s="28" t="str">
        <f>ATTIVITA!$H$1</f>
        <v>ALTRE SPESE</v>
      </c>
      <c r="C52" s="28" t="str">
        <f>ATTIVITA!$A$1</f>
        <v>DOCENTE</v>
      </c>
    </row>
    <row r="53" spans="1:3" x14ac:dyDescent="0.25">
      <c r="A53" s="28" t="str">
        <f>ATTIVITA!H13</f>
        <v>Coordinatori classi V</v>
      </c>
      <c r="B53" s="28" t="str">
        <f>ATTIVITA!$H$1</f>
        <v>ALTRE SPESE</v>
      </c>
      <c r="C53" s="28" t="str">
        <f>ATTIVITA!$A$1</f>
        <v>DOCENTE</v>
      </c>
    </row>
    <row r="54" spans="1:3" x14ac:dyDescent="0.25">
      <c r="A54" s="28" t="str">
        <f>ATTIVITA!H14</f>
        <v>Responsabili aule speciali</v>
      </c>
      <c r="B54" s="28" t="str">
        <f>ATTIVITA!$H$1</f>
        <v>ALTRE SPESE</v>
      </c>
      <c r="C54" s="28" t="str">
        <f>ATTIVITA!$A$1</f>
        <v>DOCENTE</v>
      </c>
    </row>
    <row r="55" spans="1:3" x14ac:dyDescent="0.25">
      <c r="A55" s="28" t="str">
        <f>ATTIVITA!H15</f>
        <v>-</v>
      </c>
      <c r="B55" s="28" t="str">
        <f>ATTIVITA!$H$1</f>
        <v>ALTRE SPESE</v>
      </c>
      <c r="C55" s="28" t="str">
        <f>ATTIVITA!$A$1</f>
        <v>DOCENTE</v>
      </c>
    </row>
    <row r="56" spans="1:3" x14ac:dyDescent="0.25">
      <c r="A56" s="28" t="str">
        <f>ATTIVITA!H16</f>
        <v>-</v>
      </c>
      <c r="B56" s="28" t="str">
        <f>ATTIVITA!$H$1</f>
        <v>ALTRE SPESE</v>
      </c>
      <c r="C56" s="28" t="str">
        <f>ATTIVITA!$A$1</f>
        <v>DOCENTE</v>
      </c>
    </row>
    <row r="57" spans="1:3" x14ac:dyDescent="0.25">
      <c r="A57" s="28" t="str">
        <f>ATTIVITA!H17</f>
        <v>-</v>
      </c>
      <c r="B57" s="28" t="str">
        <f>ATTIVITA!$H$1</f>
        <v>ALTRE SPESE</v>
      </c>
      <c r="C57" s="28" t="str">
        <f>ATTIVITA!$A$1</f>
        <v>DOCENTE</v>
      </c>
    </row>
    <row r="58" spans="1:3" x14ac:dyDescent="0.25">
      <c r="A58" s="28" t="str">
        <f>ATTIVITA!H18</f>
        <v>-</v>
      </c>
      <c r="B58" s="28" t="str">
        <f>ATTIVITA!$H$1</f>
        <v>ALTRE SPESE</v>
      </c>
      <c r="C58" s="28" t="str">
        <f>ATTIVITA!$A$1</f>
        <v>DOCENTE</v>
      </c>
    </row>
    <row r="59" spans="1:3" x14ac:dyDescent="0.25">
      <c r="A59" s="28" t="str">
        <f>ATTIVITA!H19</f>
        <v>-</v>
      </c>
      <c r="B59" s="28" t="str">
        <f>ATTIVITA!$H$1</f>
        <v>ALTRE SPESE</v>
      </c>
      <c r="C59" s="28" t="str">
        <f>ATTIVITA!$A$1</f>
        <v>DOCENTE</v>
      </c>
    </row>
    <row r="60" spans="1:3" x14ac:dyDescent="0.25">
      <c r="A60" s="28" t="str">
        <f>ATTIVITA!H20</f>
        <v>-</v>
      </c>
      <c r="B60" s="28" t="str">
        <f>ATTIVITA!$H$1</f>
        <v>ALTRE SPESE</v>
      </c>
      <c r="C60" s="28" t="str">
        <f>ATTIVITA!$A$1</f>
        <v>DOCENTE</v>
      </c>
    </row>
    <row r="61" spans="1:3" x14ac:dyDescent="0.25">
      <c r="A61" s="28" t="str">
        <f>ATTIVITA!H21</f>
        <v>-</v>
      </c>
      <c r="B61" s="28" t="str">
        <f>ATTIVITA!$H$1</f>
        <v>ALTRE SPESE</v>
      </c>
      <c r="C61" s="28" t="str">
        <f>ATTIVITA!$A$1</f>
        <v>DOCENTE</v>
      </c>
    </row>
    <row r="62" spans="1:3" x14ac:dyDescent="0.25">
      <c r="A62" s="28" t="str">
        <f>ATTIVITA!I2</f>
        <v xml:space="preserve">Revisione PTOF </v>
      </c>
      <c r="B62" s="28" t="str">
        <f>ATTIVITA!$I$1</f>
        <v xml:space="preserve">FUNZIONI STRUMENTALI </v>
      </c>
      <c r="C62" s="28" t="str">
        <f>ATTIVITA!$A$1</f>
        <v>DOCENTE</v>
      </c>
    </row>
    <row r="63" spans="1:3" ht="30" x14ac:dyDescent="0.25">
      <c r="A63" s="28" t="str">
        <f>ATTIVITA!I3</f>
        <v>Revisione e monitoraggio RAV e Piano miglioramento</v>
      </c>
      <c r="B63" s="28" t="str">
        <f>ATTIVITA!$I$1</f>
        <v xml:space="preserve">FUNZIONI STRUMENTALI </v>
      </c>
      <c r="C63" s="28" t="str">
        <f>ATTIVITA!$A$1</f>
        <v>DOCENTE</v>
      </c>
    </row>
    <row r="64" spans="1:3" x14ac:dyDescent="0.25">
      <c r="A64" s="28" t="str">
        <f>ATTIVITA!I4</f>
        <v>Orientamento (in ingresso)</v>
      </c>
      <c r="B64" s="28" t="str">
        <f>ATTIVITA!$I$1</f>
        <v xml:space="preserve">FUNZIONI STRUMENTALI </v>
      </c>
      <c r="C64" s="28" t="str">
        <f>ATTIVITA!$A$1</f>
        <v>DOCENTE</v>
      </c>
    </row>
    <row r="65" spans="1:3" x14ac:dyDescent="0.25">
      <c r="A65" s="28" t="str">
        <f>ATTIVITA!I5</f>
        <v>Orientamento (in uscita)</v>
      </c>
      <c r="B65" s="28" t="str">
        <f>ATTIVITA!$I$1</f>
        <v xml:space="preserve">FUNZIONI STRUMENTALI </v>
      </c>
      <c r="C65" s="28" t="str">
        <f>ATTIVITA!$A$1</f>
        <v>DOCENTE</v>
      </c>
    </row>
    <row r="66" spans="1:3" x14ac:dyDescent="0.25">
      <c r="A66" s="28" t="str">
        <f>ATTIVITA!I6</f>
        <v>Internazionalizzazione</v>
      </c>
      <c r="B66" s="28" t="str">
        <f>ATTIVITA!$I$1</f>
        <v xml:space="preserve">FUNZIONI STRUMENTALI </v>
      </c>
      <c r="C66" s="28" t="str">
        <f>ATTIVITA!$A$1</f>
        <v>DOCENTE</v>
      </c>
    </row>
    <row r="67" spans="1:3" ht="30" x14ac:dyDescent="0.25">
      <c r="A67" s="28" t="str">
        <f>ATTIVITA!I7</f>
        <v>Definizione dei processi e qualità istituto</v>
      </c>
      <c r="B67" s="28" t="str">
        <f>ATTIVITA!$I$1</f>
        <v xml:space="preserve">FUNZIONI STRUMENTALI </v>
      </c>
      <c r="C67" s="28" t="str">
        <f>ATTIVITA!$A$1</f>
        <v>DOCENTE</v>
      </c>
    </row>
    <row r="68" spans="1:3" x14ac:dyDescent="0.25">
      <c r="A68" s="28" t="str">
        <f>ATTIVITA!I8</f>
        <v>PDM gestione monitoraggio</v>
      </c>
      <c r="B68" s="28" t="str">
        <f>ATTIVITA!$I$1</f>
        <v xml:space="preserve">FUNZIONI STRUMENTALI </v>
      </c>
      <c r="C68" s="28" t="str">
        <f>ATTIVITA!$A$1</f>
        <v>DOCENTE</v>
      </c>
    </row>
    <row r="69" spans="1:3" x14ac:dyDescent="0.25">
      <c r="A69" s="28" t="str">
        <f>ATTIVITA!I9</f>
        <v>Inclusione BES</v>
      </c>
      <c r="B69" s="28" t="str">
        <f>ATTIVITA!$I$1</f>
        <v xml:space="preserve">FUNZIONI STRUMENTALI </v>
      </c>
      <c r="C69" s="28" t="str">
        <f>ATTIVITA!$A$1</f>
        <v>DOCENTE</v>
      </c>
    </row>
    <row r="70" spans="1:3" x14ac:dyDescent="0.25">
      <c r="A70" s="28" t="str">
        <f>ATTIVITA!I10</f>
        <v>-</v>
      </c>
      <c r="B70" s="28" t="str">
        <f>ATTIVITA!$I$1</f>
        <v xml:space="preserve">FUNZIONI STRUMENTALI </v>
      </c>
      <c r="C70" s="28" t="str">
        <f>ATTIVITA!$A$1</f>
        <v>DOCENTE</v>
      </c>
    </row>
    <row r="71" spans="1:3" x14ac:dyDescent="0.25">
      <c r="A71" s="28" t="str">
        <f>ATTIVITA!I11</f>
        <v>-</v>
      </c>
      <c r="B71" s="28" t="str">
        <f>ATTIVITA!$I$1</f>
        <v xml:space="preserve">FUNZIONI STRUMENTALI </v>
      </c>
      <c r="C71" s="28" t="str">
        <f>ATTIVITA!$A$1</f>
        <v>DOCENTE</v>
      </c>
    </row>
    <row r="72" spans="1:3" x14ac:dyDescent="0.25">
      <c r="A72" s="28" t="str">
        <f>ATTIVITA!I12</f>
        <v>-</v>
      </c>
      <c r="B72" s="28" t="str">
        <f>ATTIVITA!$I$1</f>
        <v xml:space="preserve">FUNZIONI STRUMENTALI </v>
      </c>
      <c r="C72" s="28" t="str">
        <f>ATTIVITA!$A$1</f>
        <v>DOCENTE</v>
      </c>
    </row>
    <row r="73" spans="1:3" x14ac:dyDescent="0.25">
      <c r="A73" s="28" t="str">
        <f>ATTIVITA!I13</f>
        <v>-</v>
      </c>
      <c r="B73" s="28" t="str">
        <f>ATTIVITA!$I$1</f>
        <v xml:space="preserve">FUNZIONI STRUMENTALI </v>
      </c>
      <c r="C73" s="28" t="str">
        <f>ATTIVITA!$A$1</f>
        <v>DOCENTE</v>
      </c>
    </row>
    <row r="74" spans="1:3" x14ac:dyDescent="0.25">
      <c r="A74" s="28" t="str">
        <f>ATTIVITA!I14</f>
        <v>-</v>
      </c>
      <c r="B74" s="28" t="str">
        <f>ATTIVITA!$I$1</f>
        <v xml:space="preserve">FUNZIONI STRUMENTALI </v>
      </c>
      <c r="C74" s="28" t="str">
        <f>ATTIVITA!$A$1</f>
        <v>DOCENTE</v>
      </c>
    </row>
    <row r="75" spans="1:3" x14ac:dyDescent="0.25">
      <c r="A75" s="28" t="str">
        <f>ATTIVITA!I15</f>
        <v>-</v>
      </c>
      <c r="B75" s="28" t="str">
        <f>ATTIVITA!$I$1</f>
        <v xml:space="preserve">FUNZIONI STRUMENTALI </v>
      </c>
      <c r="C75" s="28" t="str">
        <f>ATTIVITA!$A$1</f>
        <v>DOCENTE</v>
      </c>
    </row>
    <row r="76" spans="1:3" x14ac:dyDescent="0.25">
      <c r="A76" s="28" t="str">
        <f>ATTIVITA!I16</f>
        <v>-</v>
      </c>
      <c r="B76" s="28" t="str">
        <f>ATTIVITA!$I$1</f>
        <v xml:space="preserve">FUNZIONI STRUMENTALI </v>
      </c>
      <c r="C76" s="28" t="str">
        <f>ATTIVITA!$A$1</f>
        <v>DOCENTE</v>
      </c>
    </row>
    <row r="77" spans="1:3" x14ac:dyDescent="0.25">
      <c r="A77" s="28" t="str">
        <f>ATTIVITA!I17</f>
        <v>-</v>
      </c>
      <c r="B77" s="28" t="str">
        <f>ATTIVITA!$I$1</f>
        <v xml:space="preserve">FUNZIONI STRUMENTALI </v>
      </c>
      <c r="C77" s="28" t="str">
        <f>ATTIVITA!$A$1</f>
        <v>DOCENTE</v>
      </c>
    </row>
    <row r="78" spans="1:3" x14ac:dyDescent="0.25">
      <c r="A78" s="28" t="str">
        <f>ATTIVITA!I18</f>
        <v>-</v>
      </c>
      <c r="B78" s="28" t="str">
        <f>ATTIVITA!$I$1</f>
        <v xml:space="preserve">FUNZIONI STRUMENTALI </v>
      </c>
      <c r="C78" s="28" t="str">
        <f>ATTIVITA!$A$1</f>
        <v>DOCENTE</v>
      </c>
    </row>
    <row r="79" spans="1:3" x14ac:dyDescent="0.25">
      <c r="A79" s="28" t="str">
        <f>ATTIVITA!I19</f>
        <v>-</v>
      </c>
      <c r="B79" s="28" t="str">
        <f>ATTIVITA!$I$1</f>
        <v xml:space="preserve">FUNZIONI STRUMENTALI </v>
      </c>
      <c r="C79" s="28" t="str">
        <f>ATTIVITA!$A$1</f>
        <v>DOCENTE</v>
      </c>
    </row>
    <row r="80" spans="1:3" x14ac:dyDescent="0.25">
      <c r="A80" s="28" t="str">
        <f>ATTIVITA!I20</f>
        <v>-</v>
      </c>
      <c r="B80" s="28" t="str">
        <f>ATTIVITA!$I$1</f>
        <v xml:space="preserve">FUNZIONI STRUMENTALI </v>
      </c>
      <c r="C80" s="28" t="str">
        <f>ATTIVITA!$A$1</f>
        <v>DOCENTE</v>
      </c>
    </row>
    <row r="81" spans="1:3" x14ac:dyDescent="0.25">
      <c r="A81" s="28" t="str">
        <f>ATTIVITA!I21</f>
        <v>-</v>
      </c>
      <c r="B81" s="28" t="str">
        <f>ATTIVITA!$I$1</f>
        <v xml:space="preserve">FUNZIONI STRUMENTALI </v>
      </c>
      <c r="C81" s="28" t="str">
        <f>ATTIVITA!$A$1</f>
        <v>DOCENTE</v>
      </c>
    </row>
    <row r="82" spans="1:3" ht="30" x14ac:dyDescent="0.25">
      <c r="A82" s="28" t="str">
        <f>ATTIVITA!J2</f>
        <v>HELP in itinere - HELP per classi quinte</v>
      </c>
      <c r="B82" s="28" t="str">
        <f>ATTIVITA!$J$1</f>
        <v>DIDATTICA</v>
      </c>
      <c r="C82" s="28" t="str">
        <f>ATTIVITA!$A$1</f>
        <v>DOCENTE</v>
      </c>
    </row>
    <row r="83" spans="1:3" x14ac:dyDescent="0.25">
      <c r="A83" s="28" t="str">
        <f>ATTIVITA!J3</f>
        <v>I.D.E.I. ESTIVI</v>
      </c>
      <c r="B83" s="28" t="str">
        <f>ATTIVITA!$J$1</f>
        <v>DIDATTICA</v>
      </c>
      <c r="C83" s="28" t="str">
        <f>ATTIVITA!$A$1</f>
        <v>DOCENTE</v>
      </c>
    </row>
    <row r="84" spans="1:3" ht="30" x14ac:dyDescent="0.25">
      <c r="A84" s="28" t="str">
        <f>ATTIVITA!J4</f>
        <v>Ore eccedenti per sostituzione docenti assenti</v>
      </c>
      <c r="B84" s="28" t="str">
        <f>ATTIVITA!$J$1</f>
        <v>DIDATTICA</v>
      </c>
      <c r="C84" s="28" t="str">
        <f>ATTIVITA!$A$1</f>
        <v>DOCENTE</v>
      </c>
    </row>
    <row r="85" spans="1:3" x14ac:dyDescent="0.25">
      <c r="A85" s="28" t="str">
        <f>ATTIVITA!J5</f>
        <v>IMPRESA FORMATIVA SIMULATA</v>
      </c>
      <c r="B85" s="28" t="str">
        <f>ATTIVITA!$J$1</f>
        <v>DIDATTICA</v>
      </c>
      <c r="C85" s="28" t="str">
        <f>ATTIVITA!$A$1</f>
        <v>DOCENTE</v>
      </c>
    </row>
    <row r="86" spans="1:3" ht="30" x14ac:dyDescent="0.25">
      <c r="A86" s="28" t="str">
        <f>ATTIVITA!J6</f>
        <v>DISPERSIONE SCOLASTICA PERCORSI DI ORIENTAMENTO</v>
      </c>
      <c r="B86" s="28" t="str">
        <f>ATTIVITA!$J$1</f>
        <v>DIDATTICA</v>
      </c>
      <c r="C86" s="28" t="str">
        <f>ATTIVITA!$A$1</f>
        <v>DOCENTE</v>
      </c>
    </row>
    <row r="87" spans="1:3" x14ac:dyDescent="0.25">
      <c r="A87" s="28" t="str">
        <f>ATTIVITA!J7</f>
        <v>-</v>
      </c>
      <c r="B87" s="28" t="str">
        <f>ATTIVITA!$J$1</f>
        <v>DIDATTICA</v>
      </c>
      <c r="C87" s="28" t="str">
        <f>ATTIVITA!$A$1</f>
        <v>DOCENTE</v>
      </c>
    </row>
    <row r="88" spans="1:3" x14ac:dyDescent="0.25">
      <c r="A88" s="28" t="str">
        <f>ATTIVITA!J8</f>
        <v>-</v>
      </c>
      <c r="B88" s="28" t="str">
        <f>ATTIVITA!$J$1</f>
        <v>DIDATTICA</v>
      </c>
      <c r="C88" s="28" t="str">
        <f>ATTIVITA!$A$1</f>
        <v>DOCENTE</v>
      </c>
    </row>
    <row r="89" spans="1:3" x14ac:dyDescent="0.25">
      <c r="A89" s="28" t="str">
        <f>ATTIVITA!J9</f>
        <v>-</v>
      </c>
      <c r="B89" s="28" t="str">
        <f>ATTIVITA!$J$1</f>
        <v>DIDATTICA</v>
      </c>
      <c r="C89" s="28" t="str">
        <f>ATTIVITA!$A$1</f>
        <v>DOCENTE</v>
      </c>
    </row>
    <row r="90" spans="1:3" x14ac:dyDescent="0.25">
      <c r="A90" s="28" t="str">
        <f>ATTIVITA!J10</f>
        <v>-</v>
      </c>
      <c r="B90" s="28" t="str">
        <f>ATTIVITA!$J$1</f>
        <v>DIDATTICA</v>
      </c>
      <c r="C90" s="28" t="str">
        <f>ATTIVITA!$A$1</f>
        <v>DOCENTE</v>
      </c>
    </row>
    <row r="91" spans="1:3" x14ac:dyDescent="0.25">
      <c r="A91" s="28" t="str">
        <f>ATTIVITA!J11</f>
        <v>-</v>
      </c>
      <c r="B91" s="28" t="str">
        <f>ATTIVITA!$J$1</f>
        <v>DIDATTICA</v>
      </c>
      <c r="C91" s="28" t="str">
        <f>ATTIVITA!$A$1</f>
        <v>DOCENTE</v>
      </c>
    </row>
    <row r="92" spans="1:3" x14ac:dyDescent="0.25">
      <c r="A92" s="28" t="str">
        <f>ATTIVITA!J12</f>
        <v>-</v>
      </c>
      <c r="B92" s="28" t="str">
        <f>ATTIVITA!$J$1</f>
        <v>DIDATTICA</v>
      </c>
      <c r="C92" s="28" t="str">
        <f>ATTIVITA!$A$1</f>
        <v>DOCENTE</v>
      </c>
    </row>
    <row r="93" spans="1:3" x14ac:dyDescent="0.25">
      <c r="A93" s="28" t="str">
        <f>ATTIVITA!J13</f>
        <v>-</v>
      </c>
      <c r="B93" s="28" t="str">
        <f>ATTIVITA!$J$1</f>
        <v>DIDATTICA</v>
      </c>
      <c r="C93" s="28" t="str">
        <f>ATTIVITA!$A$1</f>
        <v>DOCENTE</v>
      </c>
    </row>
    <row r="94" spans="1:3" x14ac:dyDescent="0.25">
      <c r="A94" s="28" t="str">
        <f>ATTIVITA!J14</f>
        <v>-</v>
      </c>
      <c r="B94" s="28" t="str">
        <f>ATTIVITA!$J$1</f>
        <v>DIDATTICA</v>
      </c>
      <c r="C94" s="28" t="str">
        <f>ATTIVITA!$A$1</f>
        <v>DOCENTE</v>
      </c>
    </row>
    <row r="95" spans="1:3" x14ac:dyDescent="0.25">
      <c r="A95" s="28" t="str">
        <f>ATTIVITA!J15</f>
        <v>-</v>
      </c>
      <c r="B95" s="28" t="str">
        <f>ATTIVITA!$J$1</f>
        <v>DIDATTICA</v>
      </c>
      <c r="C95" s="28" t="str">
        <f>ATTIVITA!$A$1</f>
        <v>DOCENTE</v>
      </c>
    </row>
    <row r="96" spans="1:3" x14ac:dyDescent="0.25">
      <c r="A96" s="28" t="str">
        <f>ATTIVITA!J16</f>
        <v>-</v>
      </c>
      <c r="B96" s="28" t="str">
        <f>ATTIVITA!$J$1</f>
        <v>DIDATTICA</v>
      </c>
      <c r="C96" s="28" t="str">
        <f>ATTIVITA!$A$1</f>
        <v>DOCENTE</v>
      </c>
    </row>
    <row r="97" spans="1:3" x14ac:dyDescent="0.25">
      <c r="A97" s="28" t="str">
        <f>ATTIVITA!J17</f>
        <v>-</v>
      </c>
      <c r="B97" s="28" t="str">
        <f>ATTIVITA!$J$1</f>
        <v>DIDATTICA</v>
      </c>
      <c r="C97" s="28" t="str">
        <f>ATTIVITA!$A$1</f>
        <v>DOCENTE</v>
      </c>
    </row>
    <row r="98" spans="1:3" x14ac:dyDescent="0.25">
      <c r="A98" s="28" t="str">
        <f>ATTIVITA!J18</f>
        <v>-</v>
      </c>
      <c r="B98" s="28" t="str">
        <f>ATTIVITA!$J$1</f>
        <v>DIDATTICA</v>
      </c>
      <c r="C98" s="28" t="str">
        <f>ATTIVITA!$A$1</f>
        <v>DOCENTE</v>
      </c>
    </row>
    <row r="99" spans="1:3" x14ac:dyDescent="0.25">
      <c r="A99" s="28" t="str">
        <f>ATTIVITA!J19</f>
        <v>-</v>
      </c>
      <c r="B99" s="28" t="str">
        <f>ATTIVITA!$J$1</f>
        <v>DIDATTICA</v>
      </c>
      <c r="C99" s="28" t="str">
        <f>ATTIVITA!$A$1</f>
        <v>DOCENTE</v>
      </c>
    </row>
    <row r="100" spans="1:3" x14ac:dyDescent="0.25">
      <c r="A100" s="28" t="str">
        <f>ATTIVITA!J20</f>
        <v>-</v>
      </c>
      <c r="B100" s="28" t="str">
        <f>ATTIVITA!$J$1</f>
        <v>DIDATTICA</v>
      </c>
      <c r="C100" s="28" t="str">
        <f>ATTIVITA!$A$1</f>
        <v>DOCENTE</v>
      </c>
    </row>
    <row r="101" spans="1:3" x14ac:dyDescent="0.25">
      <c r="A101" s="28" t="str">
        <f>ATTIVITA!J21</f>
        <v>-</v>
      </c>
      <c r="B101" s="28" t="str">
        <f>ATTIVITA!$J$1</f>
        <v>DIDATTICA</v>
      </c>
      <c r="C101" s="28" t="str">
        <f>ATTIVITA!$A$1</f>
        <v>DOCENTE</v>
      </c>
    </row>
    <row r="102" spans="1:3" ht="45" x14ac:dyDescent="0.25">
      <c r="A102" s="28" t="str">
        <f>ATTIVITA!K2</f>
        <v xml:space="preserve">Accompagnamento e riallineamento </v>
      </c>
      <c r="B102" s="28" t="str">
        <f>ATTIVITA!$K$1</f>
        <v>AREA FORTE PROCESSO IMMIGRATORIO - AREA A RISCHIO</v>
      </c>
      <c r="C102" s="28" t="str">
        <f>ATTIVITA!$A$1</f>
        <v>DOCENTE</v>
      </c>
    </row>
    <row r="103" spans="1:3" ht="45" x14ac:dyDescent="0.25">
      <c r="A103" s="28" t="str">
        <f>ATTIVITA!K3</f>
        <v>Inclusività attraverso lo sport</v>
      </c>
      <c r="B103" s="28" t="str">
        <f>ATTIVITA!$K$1</f>
        <v>AREA FORTE PROCESSO IMMIGRATORIO - AREA A RISCHIO</v>
      </c>
      <c r="C103" s="28" t="str">
        <f>ATTIVITA!$A$1</f>
        <v>DOCENTE</v>
      </c>
    </row>
    <row r="104" spans="1:3" ht="45" x14ac:dyDescent="0.25">
      <c r="A104" s="28" t="str">
        <f>ATTIVITA!K4</f>
        <v>Sostegno agli alunni BES</v>
      </c>
      <c r="B104" s="28" t="str">
        <f>ATTIVITA!$K$1</f>
        <v>AREA FORTE PROCESSO IMMIGRATORIO - AREA A RISCHIO</v>
      </c>
      <c r="C104" s="28" t="str">
        <f>ATTIVITA!$A$1</f>
        <v>DOCENTE</v>
      </c>
    </row>
    <row r="105" spans="1:3" ht="45" x14ac:dyDescent="0.25">
      <c r="A105" s="28" t="str">
        <f>ATTIVITA!K5</f>
        <v>Help per studenti ITA L2</v>
      </c>
      <c r="B105" s="28" t="str">
        <f>ATTIVITA!$K$1</f>
        <v>AREA FORTE PROCESSO IMMIGRATORIO - AREA A RISCHIO</v>
      </c>
      <c r="C105" s="28" t="str">
        <f>ATTIVITA!$A$1</f>
        <v>DOCENTE</v>
      </c>
    </row>
    <row r="106" spans="1:3" ht="45" x14ac:dyDescent="0.25">
      <c r="A106" s="28" t="str">
        <f>ATTIVITA!K6</f>
        <v>-</v>
      </c>
      <c r="B106" s="28" t="str">
        <f>ATTIVITA!$K$1</f>
        <v>AREA FORTE PROCESSO IMMIGRATORIO - AREA A RISCHIO</v>
      </c>
      <c r="C106" s="28" t="str">
        <f>ATTIVITA!$A$1</f>
        <v>DOCENTE</v>
      </c>
    </row>
    <row r="107" spans="1:3" ht="45" x14ac:dyDescent="0.25">
      <c r="A107" s="28" t="str">
        <f>ATTIVITA!K7</f>
        <v>-</v>
      </c>
      <c r="B107" s="28" t="str">
        <f>ATTIVITA!$K$1</f>
        <v>AREA FORTE PROCESSO IMMIGRATORIO - AREA A RISCHIO</v>
      </c>
      <c r="C107" s="28" t="str">
        <f>ATTIVITA!$A$1</f>
        <v>DOCENTE</v>
      </c>
    </row>
    <row r="108" spans="1:3" ht="45" x14ac:dyDescent="0.25">
      <c r="A108" s="28" t="str">
        <f>ATTIVITA!K8</f>
        <v>-</v>
      </c>
      <c r="B108" s="28" t="str">
        <f>ATTIVITA!$K$1</f>
        <v>AREA FORTE PROCESSO IMMIGRATORIO - AREA A RISCHIO</v>
      </c>
      <c r="C108" s="28" t="str">
        <f>ATTIVITA!$A$1</f>
        <v>DOCENTE</v>
      </c>
    </row>
    <row r="109" spans="1:3" ht="45" x14ac:dyDescent="0.25">
      <c r="A109" s="28" t="str">
        <f>ATTIVITA!K9</f>
        <v>-</v>
      </c>
      <c r="B109" s="28" t="str">
        <f>ATTIVITA!$K$1</f>
        <v>AREA FORTE PROCESSO IMMIGRATORIO - AREA A RISCHIO</v>
      </c>
      <c r="C109" s="28" t="str">
        <f>ATTIVITA!$A$1</f>
        <v>DOCENTE</v>
      </c>
    </row>
    <row r="110" spans="1:3" ht="45" x14ac:dyDescent="0.25">
      <c r="A110" s="28" t="str">
        <f>ATTIVITA!K10</f>
        <v>-</v>
      </c>
      <c r="B110" s="28" t="str">
        <f>ATTIVITA!$K$1</f>
        <v>AREA FORTE PROCESSO IMMIGRATORIO - AREA A RISCHIO</v>
      </c>
      <c r="C110" s="28" t="str">
        <f>ATTIVITA!$A$1</f>
        <v>DOCENTE</v>
      </c>
    </row>
    <row r="111" spans="1:3" ht="45" x14ac:dyDescent="0.25">
      <c r="A111" s="28" t="str">
        <f>ATTIVITA!K11</f>
        <v>-</v>
      </c>
      <c r="B111" s="28" t="str">
        <f>ATTIVITA!$K$1</f>
        <v>AREA FORTE PROCESSO IMMIGRATORIO - AREA A RISCHIO</v>
      </c>
      <c r="C111" s="28" t="str">
        <f>ATTIVITA!$A$1</f>
        <v>DOCENTE</v>
      </c>
    </row>
    <row r="112" spans="1:3" ht="45" x14ac:dyDescent="0.25">
      <c r="A112" s="28" t="str">
        <f>ATTIVITA!K12</f>
        <v>-</v>
      </c>
      <c r="B112" s="28" t="str">
        <f>ATTIVITA!$K$1</f>
        <v>AREA FORTE PROCESSO IMMIGRATORIO - AREA A RISCHIO</v>
      </c>
      <c r="C112" s="28" t="str">
        <f>ATTIVITA!$A$1</f>
        <v>DOCENTE</v>
      </c>
    </row>
    <row r="113" spans="1:3" ht="45" x14ac:dyDescent="0.25">
      <c r="A113" s="28" t="str">
        <f>ATTIVITA!K13</f>
        <v>-</v>
      </c>
      <c r="B113" s="28" t="str">
        <f>ATTIVITA!$K$1</f>
        <v>AREA FORTE PROCESSO IMMIGRATORIO - AREA A RISCHIO</v>
      </c>
      <c r="C113" s="28" t="str">
        <f>ATTIVITA!$A$1</f>
        <v>DOCENTE</v>
      </c>
    </row>
    <row r="114" spans="1:3" ht="45" x14ac:dyDescent="0.25">
      <c r="A114" s="28" t="str">
        <f>ATTIVITA!K14</f>
        <v>-</v>
      </c>
      <c r="B114" s="28" t="str">
        <f>ATTIVITA!$K$1</f>
        <v>AREA FORTE PROCESSO IMMIGRATORIO - AREA A RISCHIO</v>
      </c>
      <c r="C114" s="28" t="str">
        <f>ATTIVITA!$A$1</f>
        <v>DOCENTE</v>
      </c>
    </row>
    <row r="115" spans="1:3" ht="45" x14ac:dyDescent="0.25">
      <c r="A115" s="28" t="str">
        <f>ATTIVITA!K15</f>
        <v>-</v>
      </c>
      <c r="B115" s="28" t="str">
        <f>ATTIVITA!$K$1</f>
        <v>AREA FORTE PROCESSO IMMIGRATORIO - AREA A RISCHIO</v>
      </c>
      <c r="C115" s="28" t="str">
        <f>ATTIVITA!$A$1</f>
        <v>DOCENTE</v>
      </c>
    </row>
    <row r="116" spans="1:3" ht="45" x14ac:dyDescent="0.25">
      <c r="A116" s="28" t="str">
        <f>ATTIVITA!K16</f>
        <v>-</v>
      </c>
      <c r="B116" s="28" t="str">
        <f>ATTIVITA!$K$1</f>
        <v>AREA FORTE PROCESSO IMMIGRATORIO - AREA A RISCHIO</v>
      </c>
      <c r="C116" s="28" t="str">
        <f>ATTIVITA!$A$1</f>
        <v>DOCENTE</v>
      </c>
    </row>
    <row r="117" spans="1:3" ht="45" x14ac:dyDescent="0.25">
      <c r="A117" s="28" t="str">
        <f>ATTIVITA!K17</f>
        <v>-</v>
      </c>
      <c r="B117" s="28" t="str">
        <f>ATTIVITA!$K$1</f>
        <v>AREA FORTE PROCESSO IMMIGRATORIO - AREA A RISCHIO</v>
      </c>
      <c r="C117" s="28" t="str">
        <f>ATTIVITA!$A$1</f>
        <v>DOCENTE</v>
      </c>
    </row>
    <row r="118" spans="1:3" ht="45" x14ac:dyDescent="0.25">
      <c r="A118" s="28" t="str">
        <f>ATTIVITA!K18</f>
        <v>-</v>
      </c>
      <c r="B118" s="28" t="str">
        <f>ATTIVITA!$K$1</f>
        <v>AREA FORTE PROCESSO IMMIGRATORIO - AREA A RISCHIO</v>
      </c>
      <c r="C118" s="28" t="str">
        <f>ATTIVITA!$A$1</f>
        <v>DOCENTE</v>
      </c>
    </row>
    <row r="119" spans="1:3" ht="45" x14ac:dyDescent="0.25">
      <c r="A119" s="28" t="str">
        <f>ATTIVITA!K19</f>
        <v>-</v>
      </c>
      <c r="B119" s="28" t="str">
        <f>ATTIVITA!$K$1</f>
        <v>AREA FORTE PROCESSO IMMIGRATORIO - AREA A RISCHIO</v>
      </c>
      <c r="C119" s="28" t="str">
        <f>ATTIVITA!$A$1</f>
        <v>DOCENTE</v>
      </c>
    </row>
    <row r="120" spans="1:3" ht="45" x14ac:dyDescent="0.25">
      <c r="A120" s="28" t="str">
        <f>ATTIVITA!K20</f>
        <v>-</v>
      </c>
      <c r="B120" s="28" t="str">
        <f>ATTIVITA!$K$1</f>
        <v>AREA FORTE PROCESSO IMMIGRATORIO - AREA A RISCHIO</v>
      </c>
      <c r="C120" s="28" t="str">
        <f>ATTIVITA!$A$1</f>
        <v>DOCENTE</v>
      </c>
    </row>
    <row r="121" spans="1:3" ht="45" x14ac:dyDescent="0.25">
      <c r="A121" s="28" t="str">
        <f>ATTIVITA!K21</f>
        <v>-</v>
      </c>
      <c r="B121" s="28" t="str">
        <f>ATTIVITA!$K$1</f>
        <v>AREA FORTE PROCESSO IMMIGRATORIO - AREA A RISCHIO</v>
      </c>
      <c r="C121" s="28" t="str">
        <f>ATTIVITA!$A$1</f>
        <v>DOCENTE</v>
      </c>
    </row>
    <row r="122" spans="1:3" ht="45" x14ac:dyDescent="0.25">
      <c r="A122" s="28" t="str">
        <f>ATTIVITA!L2</f>
        <v>Attività di orientamento in tema di istituti Tecnici Superiori</v>
      </c>
      <c r="B122" s="28" t="str">
        <f>ATTIVITA!$L$1</f>
        <v>ATTIVITA' DI ORIENTAMENTO IN TEMA DI ISTITUTI TECNICI SUPERIORI</v>
      </c>
      <c r="C122" s="28" t="str">
        <f>ATTIVITA!$A$1</f>
        <v>DOCENTE</v>
      </c>
    </row>
    <row r="123" spans="1:3" ht="45" x14ac:dyDescent="0.25">
      <c r="A123" s="28" t="str">
        <f>ATTIVITA!L3</f>
        <v>-</v>
      </c>
      <c r="B123" s="28" t="str">
        <f>ATTIVITA!$L$1</f>
        <v>ATTIVITA' DI ORIENTAMENTO IN TEMA DI ISTITUTI TECNICI SUPERIORI</v>
      </c>
      <c r="C123" s="28" t="str">
        <f>ATTIVITA!$A$1</f>
        <v>DOCENTE</v>
      </c>
    </row>
    <row r="124" spans="1:3" ht="45" x14ac:dyDescent="0.25">
      <c r="A124" s="28" t="str">
        <f>ATTIVITA!L4</f>
        <v>-</v>
      </c>
      <c r="B124" s="28" t="str">
        <f>ATTIVITA!$L$1</f>
        <v>ATTIVITA' DI ORIENTAMENTO IN TEMA DI ISTITUTI TECNICI SUPERIORI</v>
      </c>
      <c r="C124" s="28" t="str">
        <f>ATTIVITA!$A$1</f>
        <v>DOCENTE</v>
      </c>
    </row>
    <row r="125" spans="1:3" ht="45" x14ac:dyDescent="0.25">
      <c r="A125" s="28" t="str">
        <f>ATTIVITA!L5</f>
        <v>-</v>
      </c>
      <c r="B125" s="28" t="str">
        <f>ATTIVITA!$L$1</f>
        <v>ATTIVITA' DI ORIENTAMENTO IN TEMA DI ISTITUTI TECNICI SUPERIORI</v>
      </c>
      <c r="C125" s="28" t="str">
        <f>ATTIVITA!$A$1</f>
        <v>DOCENTE</v>
      </c>
    </row>
    <row r="126" spans="1:3" ht="45" x14ac:dyDescent="0.25">
      <c r="A126" s="28" t="str">
        <f>ATTIVITA!L6</f>
        <v>-</v>
      </c>
      <c r="B126" s="28" t="str">
        <f>ATTIVITA!$L$1</f>
        <v>ATTIVITA' DI ORIENTAMENTO IN TEMA DI ISTITUTI TECNICI SUPERIORI</v>
      </c>
      <c r="C126" s="28" t="str">
        <f>ATTIVITA!$A$1</f>
        <v>DOCENTE</v>
      </c>
    </row>
    <row r="127" spans="1:3" ht="45" x14ac:dyDescent="0.25">
      <c r="A127" s="28" t="str">
        <f>ATTIVITA!L7</f>
        <v>-</v>
      </c>
      <c r="B127" s="28" t="str">
        <f>ATTIVITA!$L$1</f>
        <v>ATTIVITA' DI ORIENTAMENTO IN TEMA DI ISTITUTI TECNICI SUPERIORI</v>
      </c>
      <c r="C127" s="28" t="str">
        <f>ATTIVITA!$A$1</f>
        <v>DOCENTE</v>
      </c>
    </row>
    <row r="128" spans="1:3" ht="45" x14ac:dyDescent="0.25">
      <c r="A128" s="28" t="str">
        <f>ATTIVITA!L8</f>
        <v>-</v>
      </c>
      <c r="B128" s="28" t="str">
        <f>ATTIVITA!$L$1</f>
        <v>ATTIVITA' DI ORIENTAMENTO IN TEMA DI ISTITUTI TECNICI SUPERIORI</v>
      </c>
      <c r="C128" s="28" t="str">
        <f>ATTIVITA!$A$1</f>
        <v>DOCENTE</v>
      </c>
    </row>
    <row r="129" spans="1:3" ht="45" x14ac:dyDescent="0.25">
      <c r="A129" s="28" t="str">
        <f>ATTIVITA!L9</f>
        <v>-</v>
      </c>
      <c r="B129" s="28" t="str">
        <f>ATTIVITA!$L$1</f>
        <v>ATTIVITA' DI ORIENTAMENTO IN TEMA DI ISTITUTI TECNICI SUPERIORI</v>
      </c>
      <c r="C129" s="28" t="str">
        <f>ATTIVITA!$A$1</f>
        <v>DOCENTE</v>
      </c>
    </row>
    <row r="130" spans="1:3" ht="45" x14ac:dyDescent="0.25">
      <c r="A130" s="28" t="str">
        <f>ATTIVITA!L10</f>
        <v>-</v>
      </c>
      <c r="B130" s="28" t="str">
        <f>ATTIVITA!$L$1</f>
        <v>ATTIVITA' DI ORIENTAMENTO IN TEMA DI ISTITUTI TECNICI SUPERIORI</v>
      </c>
      <c r="C130" s="28" t="str">
        <f>ATTIVITA!$A$1</f>
        <v>DOCENTE</v>
      </c>
    </row>
    <row r="131" spans="1:3" ht="45" x14ac:dyDescent="0.25">
      <c r="A131" s="28" t="str">
        <f>ATTIVITA!L11</f>
        <v>-</v>
      </c>
      <c r="B131" s="28" t="str">
        <f>ATTIVITA!$L$1</f>
        <v>ATTIVITA' DI ORIENTAMENTO IN TEMA DI ISTITUTI TECNICI SUPERIORI</v>
      </c>
      <c r="C131" s="28" t="str">
        <f>ATTIVITA!$A$1</f>
        <v>DOCENTE</v>
      </c>
    </row>
    <row r="132" spans="1:3" ht="45" x14ac:dyDescent="0.25">
      <c r="A132" s="28" t="str">
        <f>ATTIVITA!L12</f>
        <v>-</v>
      </c>
      <c r="B132" s="28" t="str">
        <f>ATTIVITA!$L$1</f>
        <v>ATTIVITA' DI ORIENTAMENTO IN TEMA DI ISTITUTI TECNICI SUPERIORI</v>
      </c>
      <c r="C132" s="28" t="str">
        <f>ATTIVITA!$A$1</f>
        <v>DOCENTE</v>
      </c>
    </row>
    <row r="133" spans="1:3" ht="45" x14ac:dyDescent="0.25">
      <c r="A133" s="28" t="str">
        <f>ATTIVITA!L13</f>
        <v>-</v>
      </c>
      <c r="B133" s="28" t="str">
        <f>ATTIVITA!$L$1</f>
        <v>ATTIVITA' DI ORIENTAMENTO IN TEMA DI ISTITUTI TECNICI SUPERIORI</v>
      </c>
      <c r="C133" s="28" t="str">
        <f>ATTIVITA!$A$1</f>
        <v>DOCENTE</v>
      </c>
    </row>
    <row r="134" spans="1:3" ht="45" x14ac:dyDescent="0.25">
      <c r="A134" s="28" t="str">
        <f>ATTIVITA!L14</f>
        <v>-</v>
      </c>
      <c r="B134" s="28" t="str">
        <f>ATTIVITA!$L$1</f>
        <v>ATTIVITA' DI ORIENTAMENTO IN TEMA DI ISTITUTI TECNICI SUPERIORI</v>
      </c>
      <c r="C134" s="28" t="str">
        <f>ATTIVITA!$A$1</f>
        <v>DOCENTE</v>
      </c>
    </row>
    <row r="135" spans="1:3" ht="45" x14ac:dyDescent="0.25">
      <c r="A135" s="28" t="str">
        <f>ATTIVITA!L15</f>
        <v>-</v>
      </c>
      <c r="B135" s="28" t="str">
        <f>ATTIVITA!$L$1</f>
        <v>ATTIVITA' DI ORIENTAMENTO IN TEMA DI ISTITUTI TECNICI SUPERIORI</v>
      </c>
      <c r="C135" s="28" t="str">
        <f>ATTIVITA!$A$1</f>
        <v>DOCENTE</v>
      </c>
    </row>
    <row r="136" spans="1:3" ht="45" x14ac:dyDescent="0.25">
      <c r="A136" s="28" t="str">
        <f>ATTIVITA!L16</f>
        <v>-</v>
      </c>
      <c r="B136" s="28" t="str">
        <f>ATTIVITA!$L$1</f>
        <v>ATTIVITA' DI ORIENTAMENTO IN TEMA DI ISTITUTI TECNICI SUPERIORI</v>
      </c>
      <c r="C136" s="28" t="str">
        <f>ATTIVITA!$A$1</f>
        <v>DOCENTE</v>
      </c>
    </row>
    <row r="137" spans="1:3" ht="45" x14ac:dyDescent="0.25">
      <c r="A137" s="28" t="str">
        <f>ATTIVITA!L17</f>
        <v>-</v>
      </c>
      <c r="B137" s="28" t="str">
        <f>ATTIVITA!$L$1</f>
        <v>ATTIVITA' DI ORIENTAMENTO IN TEMA DI ISTITUTI TECNICI SUPERIORI</v>
      </c>
      <c r="C137" s="28" t="str">
        <f>ATTIVITA!$A$1</f>
        <v>DOCENTE</v>
      </c>
    </row>
    <row r="138" spans="1:3" ht="45" x14ac:dyDescent="0.25">
      <c r="A138" s="28" t="str">
        <f>ATTIVITA!L18</f>
        <v>-</v>
      </c>
      <c r="B138" s="28" t="str">
        <f>ATTIVITA!$L$1</f>
        <v>ATTIVITA' DI ORIENTAMENTO IN TEMA DI ISTITUTI TECNICI SUPERIORI</v>
      </c>
      <c r="C138" s="28" t="str">
        <f>ATTIVITA!$A$1</f>
        <v>DOCENTE</v>
      </c>
    </row>
    <row r="139" spans="1:3" ht="45" x14ac:dyDescent="0.25">
      <c r="A139" s="28" t="str">
        <f>ATTIVITA!L19</f>
        <v>-</v>
      </c>
      <c r="B139" s="28" t="str">
        <f>ATTIVITA!$L$1</f>
        <v>ATTIVITA' DI ORIENTAMENTO IN TEMA DI ISTITUTI TECNICI SUPERIORI</v>
      </c>
      <c r="C139" s="28" t="str">
        <f>ATTIVITA!$A$1</f>
        <v>DOCENTE</v>
      </c>
    </row>
    <row r="140" spans="1:3" ht="45" x14ac:dyDescent="0.25">
      <c r="A140" s="28" t="str">
        <f>ATTIVITA!L20</f>
        <v>-</v>
      </c>
      <c r="B140" s="28" t="str">
        <f>ATTIVITA!$L$1</f>
        <v>ATTIVITA' DI ORIENTAMENTO IN TEMA DI ISTITUTI TECNICI SUPERIORI</v>
      </c>
      <c r="C140" s="28" t="str">
        <f>ATTIVITA!$A$1</f>
        <v>DOCENTE</v>
      </c>
    </row>
    <row r="141" spans="1:3" ht="45" x14ac:dyDescent="0.25">
      <c r="A141" s="28" t="str">
        <f>ATTIVITA!L21</f>
        <v>-</v>
      </c>
      <c r="B141" s="28" t="str">
        <f>ATTIVITA!$L$1</f>
        <v>ATTIVITA' DI ORIENTAMENTO IN TEMA DI ISTITUTI TECNICI SUPERIORI</v>
      </c>
      <c r="C141" s="28" t="str">
        <f>ATTIVITA!$A$1</f>
        <v>DOCENTE</v>
      </c>
    </row>
    <row r="142" spans="1:3" x14ac:dyDescent="0.25">
      <c r="A142" s="28" t="str">
        <f>ATTIVITA!M2</f>
        <v xml:space="preserve">Recupero in itinere </v>
      </c>
      <c r="B142" s="28" t="str">
        <f>ATTIVITA!$M$1</f>
        <v>LA SCUOLA AL CENTRO</v>
      </c>
      <c r="C142" s="28" t="str">
        <f>ATTIVITA!$A$1</f>
        <v>DOCENTE</v>
      </c>
    </row>
    <row r="143" spans="1:3" x14ac:dyDescent="0.25">
      <c r="A143" s="28" t="str">
        <f>ATTIVITA!M3</f>
        <v>Sportello ascolto</v>
      </c>
      <c r="B143" s="28" t="str">
        <f>ATTIVITA!$M$1</f>
        <v>LA SCUOLA AL CENTRO</v>
      </c>
      <c r="C143" s="28" t="str">
        <f>ATTIVITA!$A$1</f>
        <v>DOCENTE</v>
      </c>
    </row>
    <row r="144" spans="1:3" x14ac:dyDescent="0.25">
      <c r="A144" s="28" t="str">
        <f>ATTIVITA!M4</f>
        <v>-</v>
      </c>
      <c r="B144" s="28" t="str">
        <f>ATTIVITA!$M$1</f>
        <v>LA SCUOLA AL CENTRO</v>
      </c>
      <c r="C144" s="28" t="str">
        <f>ATTIVITA!$A$1</f>
        <v>DOCENTE</v>
      </c>
    </row>
    <row r="145" spans="1:3" x14ac:dyDescent="0.25">
      <c r="A145" s="28" t="str">
        <f>ATTIVITA!M5</f>
        <v>-</v>
      </c>
      <c r="B145" s="28" t="str">
        <f>ATTIVITA!$M$1</f>
        <v>LA SCUOLA AL CENTRO</v>
      </c>
      <c r="C145" s="28" t="str">
        <f>ATTIVITA!$A$1</f>
        <v>DOCENTE</v>
      </c>
    </row>
    <row r="146" spans="1:3" x14ac:dyDescent="0.25">
      <c r="A146" s="28" t="str">
        <f>ATTIVITA!M6</f>
        <v>-</v>
      </c>
      <c r="B146" s="28" t="str">
        <f>ATTIVITA!$M$1</f>
        <v>LA SCUOLA AL CENTRO</v>
      </c>
      <c r="C146" s="28" t="str">
        <f>ATTIVITA!$A$1</f>
        <v>DOCENTE</v>
      </c>
    </row>
    <row r="147" spans="1:3" x14ac:dyDescent="0.25">
      <c r="A147" s="28" t="str">
        <f>ATTIVITA!M7</f>
        <v>-</v>
      </c>
      <c r="B147" s="28" t="str">
        <f>ATTIVITA!$M$1</f>
        <v>LA SCUOLA AL CENTRO</v>
      </c>
      <c r="C147" s="28" t="str">
        <f>ATTIVITA!$A$1</f>
        <v>DOCENTE</v>
      </c>
    </row>
    <row r="148" spans="1:3" x14ac:dyDescent="0.25">
      <c r="A148" s="28" t="str">
        <f>ATTIVITA!M8</f>
        <v>-</v>
      </c>
      <c r="B148" s="28" t="str">
        <f>ATTIVITA!$M$1</f>
        <v>LA SCUOLA AL CENTRO</v>
      </c>
      <c r="C148" s="28" t="str">
        <f>ATTIVITA!$A$1</f>
        <v>DOCENTE</v>
      </c>
    </row>
    <row r="149" spans="1:3" x14ac:dyDescent="0.25">
      <c r="A149" s="28" t="str">
        <f>ATTIVITA!M9</f>
        <v>-</v>
      </c>
      <c r="B149" s="28" t="str">
        <f>ATTIVITA!$M$1</f>
        <v>LA SCUOLA AL CENTRO</v>
      </c>
      <c r="C149" s="28" t="str">
        <f>ATTIVITA!$A$1</f>
        <v>DOCENTE</v>
      </c>
    </row>
    <row r="150" spans="1:3" x14ac:dyDescent="0.25">
      <c r="A150" s="28" t="str">
        <f>ATTIVITA!M10</f>
        <v>-</v>
      </c>
      <c r="B150" s="28" t="str">
        <f>ATTIVITA!$M$1</f>
        <v>LA SCUOLA AL CENTRO</v>
      </c>
      <c r="C150" s="28" t="str">
        <f>ATTIVITA!$A$1</f>
        <v>DOCENTE</v>
      </c>
    </row>
    <row r="151" spans="1:3" x14ac:dyDescent="0.25">
      <c r="A151" s="28" t="str">
        <f>ATTIVITA!M11</f>
        <v>-</v>
      </c>
      <c r="B151" s="28" t="str">
        <f>ATTIVITA!$M$1</f>
        <v>LA SCUOLA AL CENTRO</v>
      </c>
      <c r="C151" s="28" t="str">
        <f>ATTIVITA!$A$1</f>
        <v>DOCENTE</v>
      </c>
    </row>
    <row r="152" spans="1:3" x14ac:dyDescent="0.25">
      <c r="A152" s="28" t="str">
        <f>ATTIVITA!M12</f>
        <v>-</v>
      </c>
      <c r="B152" s="28" t="str">
        <f>ATTIVITA!$M$1</f>
        <v>LA SCUOLA AL CENTRO</v>
      </c>
      <c r="C152" s="28" t="str">
        <f>ATTIVITA!$A$1</f>
        <v>DOCENTE</v>
      </c>
    </row>
    <row r="153" spans="1:3" x14ac:dyDescent="0.25">
      <c r="A153" s="28" t="str">
        <f>ATTIVITA!M13</f>
        <v>-</v>
      </c>
      <c r="B153" s="28" t="str">
        <f>ATTIVITA!$M$1</f>
        <v>LA SCUOLA AL CENTRO</v>
      </c>
      <c r="C153" s="28" t="str">
        <f>ATTIVITA!$A$1</f>
        <v>DOCENTE</v>
      </c>
    </row>
    <row r="154" spans="1:3" x14ac:dyDescent="0.25">
      <c r="A154" s="28" t="str">
        <f>ATTIVITA!M14</f>
        <v>-</v>
      </c>
      <c r="B154" s="28" t="str">
        <f>ATTIVITA!$M$1</f>
        <v>LA SCUOLA AL CENTRO</v>
      </c>
      <c r="C154" s="28" t="str">
        <f>ATTIVITA!$A$1</f>
        <v>DOCENTE</v>
      </c>
    </row>
    <row r="155" spans="1:3" x14ac:dyDescent="0.25">
      <c r="A155" s="28" t="str">
        <f>ATTIVITA!M15</f>
        <v>-</v>
      </c>
      <c r="B155" s="28" t="str">
        <f>ATTIVITA!$M$1</f>
        <v>LA SCUOLA AL CENTRO</v>
      </c>
      <c r="C155" s="28" t="str">
        <f>ATTIVITA!$A$1</f>
        <v>DOCENTE</v>
      </c>
    </row>
    <row r="156" spans="1:3" x14ac:dyDescent="0.25">
      <c r="A156" s="28" t="str">
        <f>ATTIVITA!M16</f>
        <v>-</v>
      </c>
      <c r="B156" s="28" t="str">
        <f>ATTIVITA!$M$1</f>
        <v>LA SCUOLA AL CENTRO</v>
      </c>
      <c r="C156" s="28" t="str">
        <f>ATTIVITA!$A$1</f>
        <v>DOCENTE</v>
      </c>
    </row>
    <row r="157" spans="1:3" x14ac:dyDescent="0.25">
      <c r="A157" s="28" t="str">
        <f>ATTIVITA!M17</f>
        <v>-</v>
      </c>
      <c r="B157" s="28" t="str">
        <f>ATTIVITA!$M$1</f>
        <v>LA SCUOLA AL CENTRO</v>
      </c>
      <c r="C157" s="28" t="str">
        <f>ATTIVITA!$A$1</f>
        <v>DOCENTE</v>
      </c>
    </row>
    <row r="158" spans="1:3" x14ac:dyDescent="0.25">
      <c r="A158" s="28" t="str">
        <f>ATTIVITA!M18</f>
        <v>-</v>
      </c>
      <c r="B158" s="28" t="str">
        <f>ATTIVITA!$M$1</f>
        <v>LA SCUOLA AL CENTRO</v>
      </c>
      <c r="C158" s="28" t="str">
        <f>ATTIVITA!$A$1</f>
        <v>DOCENTE</v>
      </c>
    </row>
    <row r="159" spans="1:3" x14ac:dyDescent="0.25">
      <c r="A159" s="28" t="str">
        <f>ATTIVITA!M19</f>
        <v>-</v>
      </c>
      <c r="B159" s="28" t="str">
        <f>ATTIVITA!$M$1</f>
        <v>LA SCUOLA AL CENTRO</v>
      </c>
      <c r="C159" s="28" t="str">
        <f>ATTIVITA!$A$1</f>
        <v>DOCENTE</v>
      </c>
    </row>
    <row r="160" spans="1:3" x14ac:dyDescent="0.25">
      <c r="A160" s="28" t="str">
        <f>ATTIVITA!M20</f>
        <v>-</v>
      </c>
      <c r="B160" s="28" t="str">
        <f>ATTIVITA!$M$1</f>
        <v>LA SCUOLA AL CENTRO</v>
      </c>
      <c r="C160" s="28" t="str">
        <f>ATTIVITA!$A$1</f>
        <v>DOCENTE</v>
      </c>
    </row>
    <row r="161" spans="1:3" x14ac:dyDescent="0.25">
      <c r="A161" s="28" t="str">
        <f>ATTIVITA!M21</f>
        <v>-</v>
      </c>
      <c r="B161" s="28" t="str">
        <f>ATTIVITA!$M$1</f>
        <v>LA SCUOLA AL CENTRO</v>
      </c>
      <c r="C161" s="28" t="str">
        <f>ATTIVITA!$A$1</f>
        <v>DOCENTE</v>
      </c>
    </row>
    <row r="162" spans="1:3" x14ac:dyDescent="0.25">
      <c r="A162" s="28" t="str">
        <f>ATTIVITA!N2</f>
        <v xml:space="preserve">Responsabili di  indirizzo - ITIS </v>
      </c>
      <c r="B162" s="28" t="str">
        <f>ATTIVITA!$N$1</f>
        <v>ASL - DOCENTI</v>
      </c>
      <c r="C162" s="28" t="str">
        <f>ATTIVITA!$A$1</f>
        <v>DOCENTE</v>
      </c>
    </row>
    <row r="163" spans="1:3" ht="30" x14ac:dyDescent="0.25">
      <c r="A163" s="28" t="str">
        <f>ATTIVITA!N3</f>
        <v xml:space="preserve">Responsabili di  indirizzo - IeFP e IP </v>
      </c>
      <c r="B163" s="28" t="str">
        <f>ATTIVITA!$N$1</f>
        <v>ASL - DOCENTI</v>
      </c>
      <c r="C163" s="28" t="str">
        <f>ATTIVITA!$A$1</f>
        <v>DOCENTE</v>
      </c>
    </row>
    <row r="164" spans="1:3" x14ac:dyDescent="0.25">
      <c r="A164" s="28" t="str">
        <f>ATTIVITA!N4</f>
        <v>Responsabile indirizzo  - LICEO</v>
      </c>
      <c r="B164" s="28" t="str">
        <f>ATTIVITA!$N$1</f>
        <v>ASL - DOCENTI</v>
      </c>
      <c r="C164" s="28" t="str">
        <f>ATTIVITA!$A$1</f>
        <v>DOCENTE</v>
      </c>
    </row>
    <row r="165" spans="1:3" ht="30" x14ac:dyDescent="0.25">
      <c r="A165" s="28" t="str">
        <f>ATTIVITA!N5</f>
        <v xml:space="preserve">Gestione piattaforma e supporto informatico </v>
      </c>
      <c r="B165" s="28" t="str">
        <f>ATTIVITA!$N$1</f>
        <v>ASL - DOCENTI</v>
      </c>
      <c r="C165" s="28" t="str">
        <f>ATTIVITA!$A$1</f>
        <v>DOCENTE</v>
      </c>
    </row>
    <row r="166" spans="1:3" ht="30" x14ac:dyDescent="0.25">
      <c r="A166" s="28" t="str">
        <f>ATTIVITA!N6</f>
        <v>Tutor (20 ore x  docenti + 1 a stud.)</v>
      </c>
      <c r="B166" s="28" t="str">
        <f>ATTIVITA!$N$1</f>
        <v>ASL - DOCENTI</v>
      </c>
      <c r="C166" s="28" t="str">
        <f>ATTIVITA!$A$1</f>
        <v>DOCENTE</v>
      </c>
    </row>
    <row r="167" spans="1:3" ht="30" x14ac:dyDescent="0.25">
      <c r="A167" s="28" t="str">
        <f>ATTIVITA!N7</f>
        <v>Tutor (13 ore x  docenti) Classe Articolate</v>
      </c>
      <c r="B167" s="28" t="str">
        <f>ATTIVITA!$N$1</f>
        <v>ASL - DOCENTI</v>
      </c>
      <c r="C167" s="28" t="str">
        <f>ATTIVITA!$A$1</f>
        <v>DOCENTE</v>
      </c>
    </row>
    <row r="168" spans="1:3" x14ac:dyDescent="0.25">
      <c r="A168" s="28" t="str">
        <f>ATTIVITA!N8</f>
        <v>Progetto LEONARDO - Referente</v>
      </c>
      <c r="B168" s="28" t="str">
        <f>ATTIVITA!$N$1</f>
        <v>ASL - DOCENTI</v>
      </c>
      <c r="C168" s="28" t="str">
        <f>ATTIVITA!$A$1</f>
        <v>DOCENTE</v>
      </c>
    </row>
    <row r="169" spans="1:3" x14ac:dyDescent="0.25">
      <c r="A169" s="28" t="str">
        <f>ATTIVITA!N9</f>
        <v xml:space="preserve">Progetto ANPAL </v>
      </c>
      <c r="B169" s="28" t="str">
        <f>ATTIVITA!$N$1</f>
        <v>ASL - DOCENTI</v>
      </c>
      <c r="C169" s="28" t="str">
        <f>ATTIVITA!$A$1</f>
        <v>DOCENTE</v>
      </c>
    </row>
    <row r="170" spans="1:3" ht="30" x14ac:dyDescent="0.25">
      <c r="A170" s="28" t="str">
        <f>ATTIVITA!N10</f>
        <v>Apprendistato di I livello - Referente</v>
      </c>
      <c r="B170" s="28" t="str">
        <f>ATTIVITA!$N$1</f>
        <v>ASL - DOCENTI</v>
      </c>
      <c r="C170" s="28" t="str">
        <f>ATTIVITA!$A$1</f>
        <v>DOCENTE</v>
      </c>
    </row>
    <row r="171" spans="1:3" ht="30" x14ac:dyDescent="0.25">
      <c r="A171" s="28" t="str">
        <f>ATTIVITA!N11</f>
        <v>Formazione sicurezza classi III e IV</v>
      </c>
      <c r="B171" s="28" t="str">
        <f>ATTIVITA!$N$1</f>
        <v>ASL - DOCENTI</v>
      </c>
      <c r="C171" s="28" t="str">
        <f>ATTIVITA!$A$1</f>
        <v>DOCENTE</v>
      </c>
    </row>
    <row r="172" spans="1:3" ht="30" x14ac:dyDescent="0.25">
      <c r="A172" s="28" t="str">
        <f>ATTIVITA!N12</f>
        <v>Formazione sicurezza rivolta alle classi - Rischio alto</v>
      </c>
      <c r="B172" s="28" t="str">
        <f>ATTIVITA!$N$1</f>
        <v>ASL - DOCENTI</v>
      </c>
      <c r="C172" s="28" t="str">
        <f>ATTIVITA!$A$1</f>
        <v>DOCENTE</v>
      </c>
    </row>
    <row r="173" spans="1:3" x14ac:dyDescent="0.25">
      <c r="A173" s="28" t="str">
        <f>ATTIVITA!N13</f>
        <v>-</v>
      </c>
      <c r="B173" s="28" t="str">
        <f>ATTIVITA!$N$1</f>
        <v>ASL - DOCENTI</v>
      </c>
      <c r="C173" s="28" t="str">
        <f>ATTIVITA!$A$1</f>
        <v>DOCENTE</v>
      </c>
    </row>
    <row r="174" spans="1:3" x14ac:dyDescent="0.25">
      <c r="A174" s="28" t="str">
        <f>ATTIVITA!N14</f>
        <v>-</v>
      </c>
      <c r="B174" s="28" t="str">
        <f>ATTIVITA!$N$1</f>
        <v>ASL - DOCENTI</v>
      </c>
      <c r="C174" s="28" t="str">
        <f>ATTIVITA!$A$1</f>
        <v>DOCENTE</v>
      </c>
    </row>
    <row r="175" spans="1:3" x14ac:dyDescent="0.25">
      <c r="A175" s="28" t="str">
        <f>ATTIVITA!N15</f>
        <v>-</v>
      </c>
      <c r="B175" s="28" t="str">
        <f>ATTIVITA!$N$1</f>
        <v>ASL - DOCENTI</v>
      </c>
      <c r="C175" s="28" t="str">
        <f>ATTIVITA!$A$1</f>
        <v>DOCENTE</v>
      </c>
    </row>
    <row r="176" spans="1:3" x14ac:dyDescent="0.25">
      <c r="A176" s="28" t="str">
        <f>ATTIVITA!N16</f>
        <v>-</v>
      </c>
      <c r="B176" s="28" t="str">
        <f>ATTIVITA!$N$1</f>
        <v>ASL - DOCENTI</v>
      </c>
      <c r="C176" s="28" t="str">
        <f>ATTIVITA!$A$1</f>
        <v>DOCENTE</v>
      </c>
    </row>
    <row r="177" spans="1:3" x14ac:dyDescent="0.25">
      <c r="A177" s="28" t="str">
        <f>ATTIVITA!N17</f>
        <v>-</v>
      </c>
      <c r="B177" s="28" t="str">
        <f>ATTIVITA!$N$1</f>
        <v>ASL - DOCENTI</v>
      </c>
      <c r="C177" s="28" t="str">
        <f>ATTIVITA!$A$1</f>
        <v>DOCENTE</v>
      </c>
    </row>
    <row r="178" spans="1:3" x14ac:dyDescent="0.25">
      <c r="A178" s="28" t="str">
        <f>ATTIVITA!N18</f>
        <v>-</v>
      </c>
      <c r="B178" s="28" t="str">
        <f>ATTIVITA!$N$1</f>
        <v>ASL - DOCENTI</v>
      </c>
      <c r="C178" s="28" t="str">
        <f>ATTIVITA!$A$1</f>
        <v>DOCENTE</v>
      </c>
    </row>
    <row r="179" spans="1:3" x14ac:dyDescent="0.25">
      <c r="A179" s="28" t="str">
        <f>ATTIVITA!N19</f>
        <v>-</v>
      </c>
      <c r="B179" s="28" t="str">
        <f>ATTIVITA!$N$1</f>
        <v>ASL - DOCENTI</v>
      </c>
      <c r="C179" s="28" t="str">
        <f>ATTIVITA!$A$1</f>
        <v>DOCENTE</v>
      </c>
    </row>
    <row r="180" spans="1:3" x14ac:dyDescent="0.25">
      <c r="A180" s="28" t="str">
        <f>ATTIVITA!N20</f>
        <v>-</v>
      </c>
      <c r="B180" s="28" t="str">
        <f>ATTIVITA!$N$1</f>
        <v>ASL - DOCENTI</v>
      </c>
      <c r="C180" s="28" t="str">
        <f>ATTIVITA!$A$1</f>
        <v>DOCENTE</v>
      </c>
    </row>
    <row r="181" spans="1:3" x14ac:dyDescent="0.25">
      <c r="A181" s="28" t="str">
        <f>ATTIVITA!N21</f>
        <v>-</v>
      </c>
      <c r="B181" s="28" t="str">
        <f>ATTIVITA!$N$1</f>
        <v>ASL - DOCENTI</v>
      </c>
      <c r="C181" s="28" t="str">
        <f>ATTIVITA!$A$1</f>
        <v>DOCENTE</v>
      </c>
    </row>
    <row r="182" spans="1:3" ht="30" x14ac:dyDescent="0.25">
      <c r="A182" s="28" t="str">
        <f>ATTIVITA!O2</f>
        <v>Assistenti Amm.vi</v>
      </c>
      <c r="B182" s="28" t="str">
        <f>ATTIVITA!$O$1</f>
        <v>INCARICHI SPECIFICI PERSONALE ATA</v>
      </c>
      <c r="C182" s="28" t="str">
        <f>ATTIVITA!$B$1</f>
        <v>ATA</v>
      </c>
    </row>
    <row r="183" spans="1:3" ht="30" x14ac:dyDescent="0.25">
      <c r="A183" s="28" t="str">
        <f>ATTIVITA!O3</f>
        <v>Assistenti Tecnici</v>
      </c>
      <c r="B183" s="28" t="str">
        <f>ATTIVITA!$O$1</f>
        <v>INCARICHI SPECIFICI PERSONALE ATA</v>
      </c>
      <c r="C183" s="28" t="str">
        <f>ATTIVITA!$B$1</f>
        <v>ATA</v>
      </c>
    </row>
    <row r="184" spans="1:3" ht="30" x14ac:dyDescent="0.25">
      <c r="A184" s="28" t="str">
        <f>ATTIVITA!O4</f>
        <v>Collaboratori Scolastici</v>
      </c>
      <c r="B184" s="28" t="str">
        <f>ATTIVITA!$O$1</f>
        <v>INCARICHI SPECIFICI PERSONALE ATA</v>
      </c>
      <c r="C184" s="28" t="str">
        <f>ATTIVITA!$B$1</f>
        <v>ATA</v>
      </c>
    </row>
    <row r="185" spans="1:3" ht="30" x14ac:dyDescent="0.25">
      <c r="A185" s="28" t="str">
        <f>ATTIVITA!O5</f>
        <v>-</v>
      </c>
      <c r="B185" s="28" t="str">
        <f>ATTIVITA!$O$1</f>
        <v>INCARICHI SPECIFICI PERSONALE ATA</v>
      </c>
      <c r="C185" s="28" t="str">
        <f>ATTIVITA!$B$1</f>
        <v>ATA</v>
      </c>
    </row>
    <row r="186" spans="1:3" ht="30" x14ac:dyDescent="0.25">
      <c r="A186" s="28" t="str">
        <f>ATTIVITA!O6</f>
        <v>-</v>
      </c>
      <c r="B186" s="28" t="str">
        <f>ATTIVITA!$O$1</f>
        <v>INCARICHI SPECIFICI PERSONALE ATA</v>
      </c>
      <c r="C186" s="28" t="str">
        <f>ATTIVITA!$B$1</f>
        <v>ATA</v>
      </c>
    </row>
    <row r="187" spans="1:3" ht="30" x14ac:dyDescent="0.25">
      <c r="A187" s="28" t="str">
        <f>ATTIVITA!O7</f>
        <v>-</v>
      </c>
      <c r="B187" s="28" t="str">
        <f>ATTIVITA!$O$1</f>
        <v>INCARICHI SPECIFICI PERSONALE ATA</v>
      </c>
      <c r="C187" s="28" t="str">
        <f>ATTIVITA!$B$1</f>
        <v>ATA</v>
      </c>
    </row>
    <row r="188" spans="1:3" ht="30" x14ac:dyDescent="0.25">
      <c r="A188" s="28" t="str">
        <f>ATTIVITA!O8</f>
        <v>-</v>
      </c>
      <c r="B188" s="28" t="str">
        <f>ATTIVITA!$O$1</f>
        <v>INCARICHI SPECIFICI PERSONALE ATA</v>
      </c>
      <c r="C188" s="28" t="str">
        <f>ATTIVITA!$B$1</f>
        <v>ATA</v>
      </c>
    </row>
    <row r="189" spans="1:3" ht="30" x14ac:dyDescent="0.25">
      <c r="A189" s="28" t="str">
        <f>ATTIVITA!O9</f>
        <v>-</v>
      </c>
      <c r="B189" s="28" t="str">
        <f>ATTIVITA!$O$1</f>
        <v>INCARICHI SPECIFICI PERSONALE ATA</v>
      </c>
      <c r="C189" s="28" t="str">
        <f>ATTIVITA!$B$1</f>
        <v>ATA</v>
      </c>
    </row>
    <row r="190" spans="1:3" ht="30" x14ac:dyDescent="0.25">
      <c r="A190" s="28" t="str">
        <f>ATTIVITA!O10</f>
        <v>-</v>
      </c>
      <c r="B190" s="28" t="str">
        <f>ATTIVITA!$O$1</f>
        <v>INCARICHI SPECIFICI PERSONALE ATA</v>
      </c>
      <c r="C190" s="28" t="str">
        <f>ATTIVITA!$B$1</f>
        <v>ATA</v>
      </c>
    </row>
    <row r="191" spans="1:3" ht="30" x14ac:dyDescent="0.25">
      <c r="A191" s="28" t="str">
        <f>ATTIVITA!O11</f>
        <v>-</v>
      </c>
      <c r="B191" s="28" t="str">
        <f>ATTIVITA!$O$1</f>
        <v>INCARICHI SPECIFICI PERSONALE ATA</v>
      </c>
      <c r="C191" s="28" t="str">
        <f>ATTIVITA!$B$1</f>
        <v>ATA</v>
      </c>
    </row>
    <row r="192" spans="1:3" ht="30" x14ac:dyDescent="0.25">
      <c r="A192" s="28" t="str">
        <f>ATTIVITA!O12</f>
        <v>-</v>
      </c>
      <c r="B192" s="28" t="str">
        <f>ATTIVITA!$O$1</f>
        <v>INCARICHI SPECIFICI PERSONALE ATA</v>
      </c>
      <c r="C192" s="28" t="str">
        <f>ATTIVITA!$B$1</f>
        <v>ATA</v>
      </c>
    </row>
    <row r="193" spans="1:3" ht="30" x14ac:dyDescent="0.25">
      <c r="A193" s="28" t="str">
        <f>ATTIVITA!O13</f>
        <v>-</v>
      </c>
      <c r="B193" s="28" t="str">
        <f>ATTIVITA!$O$1</f>
        <v>INCARICHI SPECIFICI PERSONALE ATA</v>
      </c>
      <c r="C193" s="28" t="str">
        <f>ATTIVITA!$B$1</f>
        <v>ATA</v>
      </c>
    </row>
    <row r="194" spans="1:3" ht="30" x14ac:dyDescent="0.25">
      <c r="A194" s="28" t="str">
        <f>ATTIVITA!O14</f>
        <v>-</v>
      </c>
      <c r="B194" s="28" t="str">
        <f>ATTIVITA!$O$1</f>
        <v>INCARICHI SPECIFICI PERSONALE ATA</v>
      </c>
      <c r="C194" s="28" t="str">
        <f>ATTIVITA!$B$1</f>
        <v>ATA</v>
      </c>
    </row>
    <row r="195" spans="1:3" ht="30" x14ac:dyDescent="0.25">
      <c r="A195" s="28" t="str">
        <f>ATTIVITA!O15</f>
        <v>-</v>
      </c>
      <c r="B195" s="28" t="str">
        <f>ATTIVITA!$O$1</f>
        <v>INCARICHI SPECIFICI PERSONALE ATA</v>
      </c>
      <c r="C195" s="28" t="str">
        <f>ATTIVITA!$B$1</f>
        <v>ATA</v>
      </c>
    </row>
    <row r="196" spans="1:3" ht="30" x14ac:dyDescent="0.25">
      <c r="A196" s="28" t="str">
        <f>ATTIVITA!O16</f>
        <v>-</v>
      </c>
      <c r="B196" s="28" t="str">
        <f>ATTIVITA!$O$1</f>
        <v>INCARICHI SPECIFICI PERSONALE ATA</v>
      </c>
      <c r="C196" s="28" t="str">
        <f>ATTIVITA!$B$1</f>
        <v>ATA</v>
      </c>
    </row>
    <row r="197" spans="1:3" ht="30" x14ac:dyDescent="0.25">
      <c r="A197" s="28" t="str">
        <f>ATTIVITA!O17</f>
        <v>-</v>
      </c>
      <c r="B197" s="28" t="str">
        <f>ATTIVITA!$O$1</f>
        <v>INCARICHI SPECIFICI PERSONALE ATA</v>
      </c>
      <c r="C197" s="28" t="str">
        <f>ATTIVITA!$B$1</f>
        <v>ATA</v>
      </c>
    </row>
    <row r="198" spans="1:3" ht="30" x14ac:dyDescent="0.25">
      <c r="A198" s="28" t="str">
        <f>ATTIVITA!O18</f>
        <v>-</v>
      </c>
      <c r="B198" s="28" t="str">
        <f>ATTIVITA!$O$1</f>
        <v>INCARICHI SPECIFICI PERSONALE ATA</v>
      </c>
      <c r="C198" s="28" t="str">
        <f>ATTIVITA!$B$1</f>
        <v>ATA</v>
      </c>
    </row>
    <row r="199" spans="1:3" ht="30" x14ac:dyDescent="0.25">
      <c r="A199" s="28" t="str">
        <f>ATTIVITA!O19</f>
        <v>-</v>
      </c>
      <c r="B199" s="28" t="str">
        <f>ATTIVITA!$O$1</f>
        <v>INCARICHI SPECIFICI PERSONALE ATA</v>
      </c>
      <c r="C199" s="28" t="str">
        <f>ATTIVITA!$B$1</f>
        <v>ATA</v>
      </c>
    </row>
    <row r="200" spans="1:3" ht="30" x14ac:dyDescent="0.25">
      <c r="A200" s="28" t="str">
        <f>ATTIVITA!O20</f>
        <v>-</v>
      </c>
      <c r="B200" s="28" t="str">
        <f>ATTIVITA!$O$1</f>
        <v>INCARICHI SPECIFICI PERSONALE ATA</v>
      </c>
      <c r="C200" s="28" t="str">
        <f>ATTIVITA!$B$1</f>
        <v>ATA</v>
      </c>
    </row>
    <row r="201" spans="1:3" ht="30" x14ac:dyDescent="0.25">
      <c r="A201" s="28" t="str">
        <f>ATTIVITA!O21</f>
        <v>-</v>
      </c>
      <c r="B201" s="28" t="str">
        <f>ATTIVITA!$O$1</f>
        <v>INCARICHI SPECIFICI PERSONALE ATA</v>
      </c>
      <c r="C201" s="28" t="str">
        <f>ATTIVITA!$B$1</f>
        <v>ATA</v>
      </c>
    </row>
    <row r="202" spans="1:3" x14ac:dyDescent="0.25">
      <c r="A202" s="28" t="str">
        <f>ATTIVITA!P2</f>
        <v>Assistenti Amm.vi - F.I.S.</v>
      </c>
      <c r="B202" s="28" t="str">
        <f>ATTIVITA!$P$1</f>
        <v xml:space="preserve"> F.I.S.</v>
      </c>
      <c r="C202" s="28" t="str">
        <f>ATTIVITA!$B$1</f>
        <v>ATA</v>
      </c>
    </row>
    <row r="203" spans="1:3" x14ac:dyDescent="0.25">
      <c r="A203" s="28" t="str">
        <f>ATTIVITA!P3</f>
        <v>Assistenti Tecnici - F.I.S.</v>
      </c>
      <c r="B203" s="28" t="str">
        <f>ATTIVITA!$P$1</f>
        <v xml:space="preserve"> F.I.S.</v>
      </c>
      <c r="C203" s="28" t="str">
        <f>ATTIVITA!$B$1</f>
        <v>ATA</v>
      </c>
    </row>
    <row r="204" spans="1:3" x14ac:dyDescent="0.25">
      <c r="A204" s="28" t="str">
        <f>ATTIVITA!P4</f>
        <v>Collaboratori Scolastici - F.I.S.</v>
      </c>
      <c r="B204" s="28" t="str">
        <f>ATTIVITA!$P$1</f>
        <v xml:space="preserve"> F.I.S.</v>
      </c>
      <c r="C204" s="28" t="str">
        <f>ATTIVITA!$B$1</f>
        <v>ATA</v>
      </c>
    </row>
    <row r="205" spans="1:3" x14ac:dyDescent="0.25">
      <c r="A205" s="28" t="str">
        <f>ATTIVITA!P5</f>
        <v>-</v>
      </c>
      <c r="B205" s="28" t="str">
        <f>ATTIVITA!$P$1</f>
        <v xml:space="preserve"> F.I.S.</v>
      </c>
      <c r="C205" s="28" t="str">
        <f>ATTIVITA!$B$1</f>
        <v>ATA</v>
      </c>
    </row>
    <row r="206" spans="1:3" x14ac:dyDescent="0.25">
      <c r="A206" s="28" t="str">
        <f>ATTIVITA!P6</f>
        <v>-</v>
      </c>
      <c r="B206" s="28" t="str">
        <f>ATTIVITA!$P$1</f>
        <v xml:space="preserve"> F.I.S.</v>
      </c>
      <c r="C206" s="28" t="str">
        <f>ATTIVITA!$B$1</f>
        <v>ATA</v>
      </c>
    </row>
    <row r="207" spans="1:3" x14ac:dyDescent="0.25">
      <c r="A207" s="28" t="str">
        <f>ATTIVITA!P7</f>
        <v>-</v>
      </c>
      <c r="B207" s="28" t="str">
        <f>ATTIVITA!$P$1</f>
        <v xml:space="preserve"> F.I.S.</v>
      </c>
      <c r="C207" s="28" t="str">
        <f>ATTIVITA!$B$1</f>
        <v>ATA</v>
      </c>
    </row>
    <row r="208" spans="1:3" x14ac:dyDescent="0.25">
      <c r="A208" s="28" t="str">
        <f>ATTIVITA!P8</f>
        <v>-</v>
      </c>
      <c r="B208" s="28" t="str">
        <f>ATTIVITA!$P$1</f>
        <v xml:space="preserve"> F.I.S.</v>
      </c>
      <c r="C208" s="28" t="str">
        <f>ATTIVITA!$B$1</f>
        <v>ATA</v>
      </c>
    </row>
    <row r="209" spans="1:3" x14ac:dyDescent="0.25">
      <c r="A209" s="28" t="str">
        <f>ATTIVITA!P9</f>
        <v>-</v>
      </c>
      <c r="B209" s="28" t="str">
        <f>ATTIVITA!$P$1</f>
        <v xml:space="preserve"> F.I.S.</v>
      </c>
      <c r="C209" s="28" t="str">
        <f>ATTIVITA!$B$1</f>
        <v>ATA</v>
      </c>
    </row>
    <row r="210" spans="1:3" x14ac:dyDescent="0.25">
      <c r="A210" s="28" t="str">
        <f>ATTIVITA!P10</f>
        <v>-</v>
      </c>
      <c r="B210" s="28" t="str">
        <f>ATTIVITA!$P$1</f>
        <v xml:space="preserve"> F.I.S.</v>
      </c>
      <c r="C210" s="28" t="str">
        <f>ATTIVITA!$B$1</f>
        <v>ATA</v>
      </c>
    </row>
    <row r="211" spans="1:3" x14ac:dyDescent="0.25">
      <c r="A211" s="28" t="str">
        <f>ATTIVITA!P11</f>
        <v>-</v>
      </c>
      <c r="B211" s="28" t="str">
        <f>ATTIVITA!$P$1</f>
        <v xml:space="preserve"> F.I.S.</v>
      </c>
      <c r="C211" s="28" t="str">
        <f>ATTIVITA!$B$1</f>
        <v>ATA</v>
      </c>
    </row>
    <row r="212" spans="1:3" x14ac:dyDescent="0.25">
      <c r="A212" s="28" t="str">
        <f>ATTIVITA!P12</f>
        <v>-</v>
      </c>
      <c r="B212" s="28" t="str">
        <f>ATTIVITA!$P$1</f>
        <v xml:space="preserve"> F.I.S.</v>
      </c>
      <c r="C212" s="28" t="str">
        <f>ATTIVITA!$B$1</f>
        <v>ATA</v>
      </c>
    </row>
    <row r="213" spans="1:3" x14ac:dyDescent="0.25">
      <c r="A213" s="28" t="str">
        <f>ATTIVITA!P13</f>
        <v>-</v>
      </c>
      <c r="B213" s="28" t="str">
        <f>ATTIVITA!$P$1</f>
        <v xml:space="preserve"> F.I.S.</v>
      </c>
      <c r="C213" s="28" t="str">
        <f>ATTIVITA!$B$1</f>
        <v>ATA</v>
      </c>
    </row>
    <row r="214" spans="1:3" x14ac:dyDescent="0.25">
      <c r="A214" s="28" t="str">
        <f>ATTIVITA!P14</f>
        <v>-</v>
      </c>
      <c r="B214" s="28" t="str">
        <f>ATTIVITA!$P$1</f>
        <v xml:space="preserve"> F.I.S.</v>
      </c>
      <c r="C214" s="28" t="str">
        <f>ATTIVITA!$B$1</f>
        <v>ATA</v>
      </c>
    </row>
    <row r="215" spans="1:3" x14ac:dyDescent="0.25">
      <c r="A215" s="28" t="str">
        <f>ATTIVITA!P15</f>
        <v>-</v>
      </c>
      <c r="B215" s="28" t="str">
        <f>ATTIVITA!$P$1</f>
        <v xml:space="preserve"> F.I.S.</v>
      </c>
      <c r="C215" s="28" t="str">
        <f>ATTIVITA!$B$1</f>
        <v>ATA</v>
      </c>
    </row>
    <row r="216" spans="1:3" x14ac:dyDescent="0.25">
      <c r="A216" s="28" t="str">
        <f>ATTIVITA!P16</f>
        <v>-</v>
      </c>
      <c r="B216" s="28" t="str">
        <f>ATTIVITA!$P$1</f>
        <v xml:space="preserve"> F.I.S.</v>
      </c>
      <c r="C216" s="28" t="str">
        <f>ATTIVITA!$B$1</f>
        <v>ATA</v>
      </c>
    </row>
    <row r="217" spans="1:3" x14ac:dyDescent="0.25">
      <c r="A217" s="28" t="str">
        <f>ATTIVITA!P17</f>
        <v>-</v>
      </c>
      <c r="B217" s="28" t="str">
        <f>ATTIVITA!$P$1</f>
        <v xml:space="preserve"> F.I.S.</v>
      </c>
      <c r="C217" s="28" t="str">
        <f>ATTIVITA!$B$1</f>
        <v>ATA</v>
      </c>
    </row>
    <row r="218" spans="1:3" x14ac:dyDescent="0.25">
      <c r="A218" s="28" t="str">
        <f>ATTIVITA!P18</f>
        <v>-</v>
      </c>
      <c r="B218" s="28" t="str">
        <f>ATTIVITA!$P$1</f>
        <v xml:space="preserve"> F.I.S.</v>
      </c>
      <c r="C218" s="28" t="str">
        <f>ATTIVITA!$B$1</f>
        <v>ATA</v>
      </c>
    </row>
    <row r="219" spans="1:3" x14ac:dyDescent="0.25">
      <c r="A219" s="28" t="str">
        <f>ATTIVITA!P19</f>
        <v>-</v>
      </c>
      <c r="B219" s="28" t="str">
        <f>ATTIVITA!$P$1</f>
        <v xml:space="preserve"> F.I.S.</v>
      </c>
      <c r="C219" s="28" t="str">
        <f>ATTIVITA!$B$1</f>
        <v>ATA</v>
      </c>
    </row>
    <row r="220" spans="1:3" x14ac:dyDescent="0.25">
      <c r="A220" s="28" t="str">
        <f>ATTIVITA!P20</f>
        <v>-</v>
      </c>
      <c r="B220" s="28" t="str">
        <f>ATTIVITA!$P$1</f>
        <v xml:space="preserve"> F.I.S.</v>
      </c>
      <c r="C220" s="28" t="str">
        <f>ATTIVITA!$B$1</f>
        <v>ATA</v>
      </c>
    </row>
    <row r="221" spans="1:3" x14ac:dyDescent="0.25">
      <c r="A221" s="28" t="str">
        <f>ATTIVITA!P21</f>
        <v>-</v>
      </c>
      <c r="B221" s="28" t="str">
        <f>ATTIVITA!$P$1</f>
        <v xml:space="preserve"> F.I.S.</v>
      </c>
      <c r="C221" s="28" t="str">
        <f>ATTIVITA!$B$1</f>
        <v>ATA</v>
      </c>
    </row>
    <row r="222" spans="1:3" x14ac:dyDescent="0.25">
      <c r="A222" s="28" t="str">
        <f>ATTIVITA!Q2</f>
        <v>Assistenti Amm.vi - ASL</v>
      </c>
      <c r="B222" s="28" t="str">
        <f>ATTIVITA!$Q$1</f>
        <v>ASL - ATA</v>
      </c>
      <c r="C222" s="28" t="str">
        <f>ATTIVITA!$B$1</f>
        <v>ATA</v>
      </c>
    </row>
    <row r="223" spans="1:3" x14ac:dyDescent="0.25">
      <c r="A223" s="28" t="str">
        <f>ATTIVITA!Q3</f>
        <v>Assistenti Tecnici - ASL</v>
      </c>
      <c r="B223" s="28" t="str">
        <f>ATTIVITA!$Q$1</f>
        <v>ASL - ATA</v>
      </c>
      <c r="C223" s="28" t="str">
        <f>ATTIVITA!$B$1</f>
        <v>ATA</v>
      </c>
    </row>
    <row r="224" spans="1:3" x14ac:dyDescent="0.25">
      <c r="A224" s="28" t="str">
        <f>ATTIVITA!Q4</f>
        <v>Collaboratori Scolastici - ASL</v>
      </c>
      <c r="B224" s="28" t="str">
        <f>ATTIVITA!$Q$1</f>
        <v>ASL - ATA</v>
      </c>
      <c r="C224" s="28" t="str">
        <f>ATTIVITA!$B$1</f>
        <v>ATA</v>
      </c>
    </row>
    <row r="225" spans="1:3" x14ac:dyDescent="0.25">
      <c r="A225" s="28" t="str">
        <f>ATTIVITA!Q5</f>
        <v>-</v>
      </c>
      <c r="B225" s="28" t="str">
        <f>ATTIVITA!$Q$1</f>
        <v>ASL - ATA</v>
      </c>
      <c r="C225" s="28" t="str">
        <f>ATTIVITA!$B$1</f>
        <v>ATA</v>
      </c>
    </row>
    <row r="226" spans="1:3" x14ac:dyDescent="0.25">
      <c r="A226" s="28" t="str">
        <f>ATTIVITA!Q6</f>
        <v>-</v>
      </c>
      <c r="B226" s="28" t="str">
        <f>ATTIVITA!$Q$1</f>
        <v>ASL - ATA</v>
      </c>
      <c r="C226" s="28" t="str">
        <f>ATTIVITA!$B$1</f>
        <v>ATA</v>
      </c>
    </row>
    <row r="227" spans="1:3" x14ac:dyDescent="0.25">
      <c r="A227" s="28" t="str">
        <f>ATTIVITA!Q7</f>
        <v>-</v>
      </c>
      <c r="B227" s="28" t="str">
        <f>ATTIVITA!$Q$1</f>
        <v>ASL - ATA</v>
      </c>
      <c r="C227" s="28" t="str">
        <f>ATTIVITA!$B$1</f>
        <v>ATA</v>
      </c>
    </row>
    <row r="228" spans="1:3" x14ac:dyDescent="0.25">
      <c r="A228" s="28" t="str">
        <f>ATTIVITA!Q8</f>
        <v>-</v>
      </c>
      <c r="B228" s="28" t="str">
        <f>ATTIVITA!$Q$1</f>
        <v>ASL - ATA</v>
      </c>
      <c r="C228" s="28" t="str">
        <f>ATTIVITA!$B$1</f>
        <v>ATA</v>
      </c>
    </row>
    <row r="229" spans="1:3" x14ac:dyDescent="0.25">
      <c r="A229" s="28" t="str">
        <f>ATTIVITA!Q9</f>
        <v>-</v>
      </c>
      <c r="B229" s="28" t="str">
        <f>ATTIVITA!$Q$1</f>
        <v>ASL - ATA</v>
      </c>
      <c r="C229" s="28" t="str">
        <f>ATTIVITA!$B$1</f>
        <v>ATA</v>
      </c>
    </row>
    <row r="230" spans="1:3" x14ac:dyDescent="0.25">
      <c r="A230" s="28" t="str">
        <f>ATTIVITA!Q10</f>
        <v>-</v>
      </c>
      <c r="B230" s="28" t="str">
        <f>ATTIVITA!$Q$1</f>
        <v>ASL - ATA</v>
      </c>
      <c r="C230" s="28" t="str">
        <f>ATTIVITA!$B$1</f>
        <v>ATA</v>
      </c>
    </row>
    <row r="231" spans="1:3" x14ac:dyDescent="0.25">
      <c r="A231" s="28" t="str">
        <f>ATTIVITA!Q11</f>
        <v>-</v>
      </c>
      <c r="B231" s="28" t="str">
        <f>ATTIVITA!$Q$1</f>
        <v>ASL - ATA</v>
      </c>
      <c r="C231" s="28" t="str">
        <f>ATTIVITA!$B$1</f>
        <v>ATA</v>
      </c>
    </row>
    <row r="232" spans="1:3" x14ac:dyDescent="0.25">
      <c r="A232" s="28" t="str">
        <f>ATTIVITA!Q12</f>
        <v>-</v>
      </c>
      <c r="B232" s="28" t="str">
        <f>ATTIVITA!$Q$1</f>
        <v>ASL - ATA</v>
      </c>
      <c r="C232" s="28" t="str">
        <f>ATTIVITA!$B$1</f>
        <v>ATA</v>
      </c>
    </row>
    <row r="233" spans="1:3" x14ac:dyDescent="0.25">
      <c r="A233" s="28" t="str">
        <f>ATTIVITA!Q13</f>
        <v>-</v>
      </c>
      <c r="B233" s="28" t="str">
        <f>ATTIVITA!$Q$1</f>
        <v>ASL - ATA</v>
      </c>
      <c r="C233" s="28" t="str">
        <f>ATTIVITA!$B$1</f>
        <v>ATA</v>
      </c>
    </row>
    <row r="234" spans="1:3" x14ac:dyDescent="0.25">
      <c r="A234" s="28" t="str">
        <f>ATTIVITA!Q14</f>
        <v>-</v>
      </c>
      <c r="B234" s="28" t="str">
        <f>ATTIVITA!$Q$1</f>
        <v>ASL - ATA</v>
      </c>
      <c r="C234" s="28" t="str">
        <f>ATTIVITA!$B$1</f>
        <v>ATA</v>
      </c>
    </row>
    <row r="235" spans="1:3" x14ac:dyDescent="0.25">
      <c r="A235" s="28" t="str">
        <f>ATTIVITA!Q15</f>
        <v>-</v>
      </c>
      <c r="B235" s="28" t="str">
        <f>ATTIVITA!$Q$1</f>
        <v>ASL - ATA</v>
      </c>
      <c r="C235" s="28" t="str">
        <f>ATTIVITA!$B$1</f>
        <v>ATA</v>
      </c>
    </row>
    <row r="236" spans="1:3" x14ac:dyDescent="0.25">
      <c r="A236" s="28" t="str">
        <f>ATTIVITA!Q16</f>
        <v>-</v>
      </c>
      <c r="B236" s="28" t="str">
        <f>ATTIVITA!$Q$1</f>
        <v>ASL - ATA</v>
      </c>
      <c r="C236" s="28" t="str">
        <f>ATTIVITA!$B$1</f>
        <v>ATA</v>
      </c>
    </row>
    <row r="237" spans="1:3" x14ac:dyDescent="0.25">
      <c r="A237" s="28" t="str">
        <f>ATTIVITA!Q17</f>
        <v>-</v>
      </c>
      <c r="B237" s="28" t="str">
        <f>ATTIVITA!$Q$1</f>
        <v>ASL - ATA</v>
      </c>
      <c r="C237" s="28" t="str">
        <f>ATTIVITA!$B$1</f>
        <v>ATA</v>
      </c>
    </row>
    <row r="238" spans="1:3" x14ac:dyDescent="0.25">
      <c r="A238" s="28" t="str">
        <f>ATTIVITA!Q18</f>
        <v>-</v>
      </c>
      <c r="B238" s="28" t="str">
        <f>ATTIVITA!$Q$1</f>
        <v>ASL - ATA</v>
      </c>
      <c r="C238" s="28" t="str">
        <f>ATTIVITA!$B$1</f>
        <v>ATA</v>
      </c>
    </row>
    <row r="239" spans="1:3" x14ac:dyDescent="0.25">
      <c r="A239" s="28" t="str">
        <f>ATTIVITA!Q19</f>
        <v>-</v>
      </c>
      <c r="B239" s="28" t="str">
        <f>ATTIVITA!$Q$1</f>
        <v>ASL - ATA</v>
      </c>
      <c r="C239" s="28" t="str">
        <f>ATTIVITA!$B$1</f>
        <v>ATA</v>
      </c>
    </row>
    <row r="240" spans="1:3" x14ac:dyDescent="0.25">
      <c r="A240" s="28" t="str">
        <f>ATTIVITA!Q20</f>
        <v>-</v>
      </c>
      <c r="B240" s="28" t="str">
        <f>ATTIVITA!$Q$1</f>
        <v>ASL - ATA</v>
      </c>
      <c r="C240" s="28" t="str">
        <f>ATTIVITA!$B$1</f>
        <v>ATA</v>
      </c>
    </row>
    <row r="241" spans="1:3" x14ac:dyDescent="0.25">
      <c r="A241" s="28" t="str">
        <f>ATTIVITA!Q21</f>
        <v>-</v>
      </c>
      <c r="B241" s="28" t="str">
        <f>ATTIVITA!$Q$1</f>
        <v>ASL - ATA</v>
      </c>
      <c r="C241" s="28" t="str">
        <f>ATTIVITA!$B$1</f>
        <v>ATA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26</vt:i4>
      </vt:variant>
    </vt:vector>
  </HeadingPairs>
  <TitlesOfParts>
    <vt:vector size="31" baseType="lpstr">
      <vt:lpstr>SCHEDA RENDICONTAZIONE</vt:lpstr>
      <vt:lpstr>ESPORTAZIONE DATI</vt:lpstr>
      <vt:lpstr>CONVALIDA</vt:lpstr>
      <vt:lpstr>ATTIVITA</vt:lpstr>
      <vt:lpstr>CONTROLLO</vt:lpstr>
      <vt:lpstr>'SCHEDA RENDICONTAZIONE'!Area_stampa</vt:lpstr>
      <vt:lpstr>ATA</vt:lpstr>
      <vt:lpstr>DOCENTE</vt:lpstr>
      <vt:lpstr>PERSONALE</vt:lpstr>
      <vt:lpstr>RIGA_1</vt:lpstr>
      <vt:lpstr>RIGA_10</vt:lpstr>
      <vt:lpstr>RIGA_11</vt:lpstr>
      <vt:lpstr>RIGA_12</vt:lpstr>
      <vt:lpstr>RIGA_13</vt:lpstr>
      <vt:lpstr>RIGA_14</vt:lpstr>
      <vt:lpstr>RIGA_15</vt:lpstr>
      <vt:lpstr>RIGA_16</vt:lpstr>
      <vt:lpstr>RIGA_17</vt:lpstr>
      <vt:lpstr>RIGA_18</vt:lpstr>
      <vt:lpstr>RIGA_19</vt:lpstr>
      <vt:lpstr>RIGA_2</vt:lpstr>
      <vt:lpstr>RIGA_20</vt:lpstr>
      <vt:lpstr>RIGA_3</vt:lpstr>
      <vt:lpstr>RIGA_4</vt:lpstr>
      <vt:lpstr>RIGA_5</vt:lpstr>
      <vt:lpstr>RIGA_6</vt:lpstr>
      <vt:lpstr>RIGA_7</vt:lpstr>
      <vt:lpstr>RIGA_8</vt:lpstr>
      <vt:lpstr>RIGA_9</vt:lpstr>
      <vt:lpstr>TIP._CONTRATTO</vt:lpstr>
      <vt:lpstr>'SCHEDA RENDICONTAZIONE'!Titoli_stampa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Cosenza</dc:creator>
  <cp:lastModifiedBy>francesco</cp:lastModifiedBy>
  <cp:lastPrinted>2019-06-03T21:59:35Z</cp:lastPrinted>
  <dcterms:created xsi:type="dcterms:W3CDTF">2018-05-23T17:15:40Z</dcterms:created>
  <dcterms:modified xsi:type="dcterms:W3CDTF">2019-06-06T07:59:43Z</dcterms:modified>
</cp:coreProperties>
</file>